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IP\Situatii\Situatii_ESC\Informare lunara apeluri\Situatie proiecte depuse PR Centru - 2025\"/>
    </mc:Choice>
  </mc:AlternateContent>
  <xr:revisionPtr revIDLastSave="0" documentId="13_ncr:1_{2D76AE9F-A8B1-40C3-8E19-C2A089A38DF3}" xr6:coauthVersionLast="47" xr6:coauthVersionMax="47" xr10:uidLastSave="{00000000-0000-0000-0000-000000000000}"/>
  <bookViews>
    <workbookView xWindow="30612" yWindow="-108" windowWidth="30936" windowHeight="16776" xr2:uid="{7E105B38-8836-4E58-A2C9-08DCC402F4AB}"/>
  </bookViews>
  <sheets>
    <sheet name="Situatie" sheetId="1" r:id="rId1"/>
  </sheets>
  <definedNames>
    <definedName name="_xlnm._FilterDatabase" localSheetId="0" hidden="1">Situatie!$T$5:$T$53</definedName>
    <definedName name="Z_009A6785_F19A_42BD_B1AB_0EA134F71B28_.wvu.FilterData" localSheetId="0" hidden="1">Situatie!$C$1:$C$53</definedName>
    <definedName name="Z_0BBBB3F3_26AE_40E9_AA49_E55B61DECB45_.wvu.FilterData" localSheetId="0" hidden="1">Situatie!$C$1:$C$53</definedName>
    <definedName name="Z_0BBBB3F3_26AE_40E9_AA49_E55B61DECB45_.wvu.PrintArea" localSheetId="0" hidden="1">Situatie!$A$1:$QDJ$53</definedName>
    <definedName name="Z_0DF2730B_CF0C_4FFD_9DBF_0985DB0A45A6_.wvu.FilterData" localSheetId="0" hidden="1">Situatie!$C$1:$C$53</definedName>
    <definedName name="Z_0F40BA3D_5109_4651_B10E_243C1FAC40A5_.wvu.FilterData" localSheetId="0" hidden="1">Situatie!$C$1:$C$53</definedName>
    <definedName name="Z_1535B27C_300E_4419_86D5_A35AF6CAC857_.wvu.FilterData" localSheetId="0" hidden="1">Situatie!$C$1:$C$53</definedName>
    <definedName name="Z_164D640A_8913_474E_81A7_F358D44BB15A_.wvu.FilterData" localSheetId="0" hidden="1">Situatie!$C$1:$C$53</definedName>
    <definedName name="Z_1FE3EF5E_414B_4C55_8FA5_A99FBBE700DD_.wvu.FilterData" localSheetId="0" hidden="1">Situatie!$C$1:$C$53</definedName>
    <definedName name="Z_2DC19BB2_B0A4_494E_82D5_72A15982B501_.wvu.FilterData" localSheetId="0" hidden="1">Situatie!$C$1:$C$53</definedName>
    <definedName name="Z_362A6452_0C4B_4E97_AF5E_6290958E5A98_.wvu.FilterData" localSheetId="0" hidden="1">Situatie!$C$1:$C$53</definedName>
    <definedName name="Z_40135591_5B81_4329_9D28_C9B4EABD547F_.wvu.FilterData" localSheetId="0" hidden="1">Situatie!$C$1:$C$53</definedName>
    <definedName name="Z_4CA1296F_1A16_402A_A7C7_FABBA81FC936_.wvu.FilterData" localSheetId="0" hidden="1">Situatie!$C$1:$C$53</definedName>
    <definedName name="Z_50BC7D50_D5FC_49FA_8EF1_E5DBA7D271D2_.wvu.FilterData" localSheetId="0" hidden="1">Situatie!$C$1:$C$53</definedName>
    <definedName name="Z_517EBD58_5FCC_401E_A606_59ECC95DA3FA_.wvu.FilterData" localSheetId="0" hidden="1">Situatie!$C$1:$C$53</definedName>
    <definedName name="Z_5B20816F_E3B9_498C_AE31_51121E49509D_.wvu.FilterData" localSheetId="0" hidden="1">Situatie!$C$1:$C$53</definedName>
    <definedName name="Z_6018D7CA_FAC4_4701_8602_F05CFB29F282_.wvu.FilterData" localSheetId="0" hidden="1">Situatie!$C$1:$C$53</definedName>
    <definedName name="Z_630A4DCF_8795_4BE2_8040_C2226D27B4C2_.wvu.FilterData" localSheetId="0" hidden="1">Situatie!$C$1:$C$53</definedName>
    <definedName name="Z_631EFA50_1070_4DA6_8C48_4C61C3039496_.wvu.FilterData" localSheetId="0" hidden="1">Situatie!$C$1:$C$53</definedName>
    <definedName name="Z_793BA8B4_F27C_47D0_AF74_6E8021C0968E_.wvu.FilterData" localSheetId="0" hidden="1">Situatie!$C$1:$C$53</definedName>
    <definedName name="Z_7A7FEF3F_F6F2_4571_A8D7_6C958B1CAA56_.wvu.FilterData" localSheetId="0" hidden="1">Situatie!$C$1:$C$53</definedName>
    <definedName name="Z_7EEE6472_07D4_41B6_9DB7_ADE25A9DB1CA_.wvu.FilterData" localSheetId="0" hidden="1">Situatie!$C$1:$C$53</definedName>
    <definedName name="Z_809CACB2_94C0_4FC1_A9EA_2757FF8F98AF_.wvu.FilterData" localSheetId="0" hidden="1">Situatie!$C$1:$C$53</definedName>
    <definedName name="Z_80FEDB6A_91DE_4DB3_9DDF_8EE8C9E7D0B7_.wvu.FilterData" localSheetId="0" hidden="1">Situatie!$C$1:$C$53</definedName>
    <definedName name="Z_831D3F63_3031_4A97_866C_F6BA65F6E497_.wvu.FilterData" localSheetId="0" hidden="1">Situatie!$C$1:$C$53</definedName>
    <definedName name="Z_84855362_CE0C_4089_A23B_6B70A338E915_.wvu.FilterData" localSheetId="0" hidden="1">Situatie!$C$1:$C$53</definedName>
    <definedName name="Z_8C204CC7_39D4_4E8A_8580_BF299C6851F2_.wvu.FilterData" localSheetId="0" hidden="1">Situatie!$C$1:$C$53</definedName>
    <definedName name="Z_8F948B88_0FDD_4317_909E_95D2B82BC0D4_.wvu.FilterData" localSheetId="0" hidden="1">Situatie!$C$1:$C$53</definedName>
    <definedName name="Z_918BEDF6_CA9D_434C_A2C3_696F75B40F5D_.wvu.FilterData" localSheetId="0" hidden="1">Situatie!$C$1:$C$53</definedName>
    <definedName name="Z_9360D1C0_1AE9_47AB_8A81_4534CD3FD002_.wvu.FilterData" localSheetId="0" hidden="1">Situatie!$C$1:$C$53</definedName>
    <definedName name="Z_94917667_1639_4C1A_9938_CE6BEF81818F_.wvu.FilterData" localSheetId="0" hidden="1">Situatie!$C$1:$C$53</definedName>
    <definedName name="Z_94E1A929_3C96_493F_A4F7_901F0384CA97_.wvu.FilterData" localSheetId="0" hidden="1">Situatie!$C$1:$C$53</definedName>
    <definedName name="Z_9B81FA9B_1DD6_4E03_9FD3_CF9D5F2382F1_.wvu.FilterData" localSheetId="0" hidden="1">Situatie!$C$1:$C$53</definedName>
    <definedName name="Z_9DFC6796_FA39_416E_8518_4293BD27C92C_.wvu.FilterData" localSheetId="0" hidden="1">Situatie!$C$1:$C$53</definedName>
    <definedName name="Z_A4BE523C_CA21_490B_B5E8_6EC0734CDB79_.wvu.FilterData" localSheetId="0" hidden="1">Situatie!$C$1:$C$53</definedName>
    <definedName name="Z_A9B267D6_37EA_4DD1_833A_F8A28849BEC1_.wvu.FilterData" localSheetId="0" hidden="1">Situatie!$C$1:$C$53</definedName>
    <definedName name="Z_AC40C9CE_BB75_4CEF_82FC_67E869EF2B87_.wvu.FilterData" localSheetId="0" hidden="1">Situatie!$C$1:$C$53</definedName>
    <definedName name="Z_B8AC17C2_1799_4F39_87FE_2CCC7C2EBD8A_.wvu.FilterData" localSheetId="0" hidden="1">Situatie!$C$1:$C$53</definedName>
    <definedName name="Z_BE9A37DB_2CA3_42E5_9A9B_088CF335DB75_.wvu.FilterData" localSheetId="0" hidden="1">Situatie!$C$1:$C$53</definedName>
    <definedName name="Z_C730126F_E703_42EA_AB7C_905DC5B739FC_.wvu.FilterData" localSheetId="0" hidden="1">Situatie!$C$1:$C$53</definedName>
    <definedName name="Z_CC8573F8_EAC5_497D_A354_3C839A2FCCB5_.wvu.FilterData" localSheetId="0" hidden="1">Situatie!$C$1:$C$53</definedName>
    <definedName name="Z_D94182C2_2AB2_446B_ADAE_2A4BDFAED8F7_.wvu.FilterData" localSheetId="0" hidden="1">Situatie!$C$1:$C$53</definedName>
    <definedName name="Z_EE499BB8_A209_4C2F_926D_01167F79C239_.wvu.FilterData" localSheetId="0" hidden="1">Situatie!$C$1:$C$53</definedName>
    <definedName name="Z_EEDA06F9_ADB8_42B8_945B_0FDBB0A36D7B_.wvu.FilterData" localSheetId="0" hidden="1">Situatie!$C$1:$C$53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M12" i="1"/>
  <c r="L12" i="1"/>
</calcChain>
</file>

<file path=xl/sharedStrings.xml><?xml version="1.0" encoding="utf-8"?>
<sst xmlns="http://schemas.openxmlformats.org/spreadsheetml/2006/main" count="257" uniqueCount="211">
  <si>
    <t>Nr crt</t>
  </si>
  <si>
    <t xml:space="preserve">Prioritatea </t>
  </si>
  <si>
    <t>Acțiune/               Intervenție</t>
  </si>
  <si>
    <t>Cod apel</t>
  </si>
  <si>
    <t>Denumire apel</t>
  </si>
  <si>
    <t>Data deschidere apel (LL/ZZ/AA)</t>
  </si>
  <si>
    <t>Data inchidere apel (LL/ZZ/AA)</t>
  </si>
  <si>
    <t>PROIECTE DEPUSE</t>
  </si>
  <si>
    <t>PROIECTE IN EVALUARE (IN ETF)</t>
  </si>
  <si>
    <t>PROIECTE APROBATE (ADMISE ETF/LISTA REZERVA)</t>
  </si>
  <si>
    <t>PROIECTE IN CONTRACTARE</t>
  </si>
  <si>
    <t xml:space="preserve">CONTRACTE </t>
  </si>
  <si>
    <t>SEMNATE</t>
  </si>
  <si>
    <t>Alocare apel -       (lei)</t>
  </si>
  <si>
    <t>Acoperire apel %</t>
  </si>
  <si>
    <t>Nr</t>
  </si>
  <si>
    <t>Valoare totala (lei)</t>
  </si>
  <si>
    <t>Valoare solicitata  (FEDR+BS)
(lei)</t>
  </si>
  <si>
    <t xml:space="preserve">Nr. </t>
  </si>
  <si>
    <t>1.1.2</t>
  </si>
  <si>
    <t>PRC/525/PRC_P1/OP1</t>
  </si>
  <si>
    <t>Dezvoltarea capacităților private de CDI</t>
  </si>
  <si>
    <t>30.10.2024 ora 12:00</t>
  </si>
  <si>
    <t>30.05.2025 ora 12:00</t>
  </si>
  <si>
    <t>1.2.1</t>
  </si>
  <si>
    <t>PRC/736/PRC_P1/OP1</t>
  </si>
  <si>
    <t>Participarea IMM și organizațiilor de CDI în structuri, parteneriate și programe de colaborare</t>
  </si>
  <si>
    <t>20.09.2025</t>
  </si>
  <si>
    <t>1.3.1</t>
  </si>
  <si>
    <t>PRC/492/PRC_P1/OP1</t>
  </si>
  <si>
    <t>Trecerea de la idee la piata-sprijin pentru IMM</t>
  </si>
  <si>
    <t>16.12.2024 ora 12:00</t>
  </si>
  <si>
    <t>16.06.2025 ora 12:00</t>
  </si>
  <si>
    <t>1.4.1</t>
  </si>
  <si>
    <t>PRC/110/PRC_P1/OP1</t>
  </si>
  <si>
    <t>Investiții tehnologice în IMM-uri</t>
  </si>
  <si>
    <t>11.12.2023 ora 12:00</t>
  </si>
  <si>
    <t>12.02.2024 ora 12:00</t>
  </si>
  <si>
    <t>1.4.2</t>
  </si>
  <si>
    <t>PRC/108/PRC_P1/OP1</t>
  </si>
  <si>
    <t>Scale-up pentru start-up-uri și microîntreprinderi</t>
  </si>
  <si>
    <t>20.02.2024 ora 12:00</t>
  </si>
  <si>
    <t>20.05.2024 ora 12:00</t>
  </si>
  <si>
    <t>1.5.1</t>
  </si>
  <si>
    <t>PRC/680/PRC_P1/OP1</t>
  </si>
  <si>
    <t>Incubatoare și acceleratoare de afaceri</t>
  </si>
  <si>
    <t>11.08.2025 ora 12:00</t>
  </si>
  <si>
    <t>10.10.2025 ora 12:00</t>
  </si>
  <si>
    <t>2.1.1</t>
  </si>
  <si>
    <t>PRC/444/PRC_P2/OP1</t>
  </si>
  <si>
    <t>Comunități digitale pentru o regiune inteligentă – soluții digitale</t>
  </si>
  <si>
    <t>20.08.2024 ora 12:00</t>
  </si>
  <si>
    <t>20.02.2025 ora 12:00</t>
  </si>
  <si>
    <t>2.2</t>
  </si>
  <si>
    <t>PRC/172/PRC_P2/OP1</t>
  </si>
  <si>
    <t>Întreprinderi digitale pentru o economie avansată – sectoarele de specializare inteligentă</t>
  </si>
  <si>
    <t>15.12.2023 ora 12:00</t>
  </si>
  <si>
    <t>15.07.2024 ora 12:00</t>
  </si>
  <si>
    <t>3.1</t>
  </si>
  <si>
    <t>PRC/165/PRC_P3/OP2/RSO2.1/PRC_A25</t>
  </si>
  <si>
    <t>Eficiență energetică în clădiri rezidențiale</t>
  </si>
  <si>
    <t>14.08.2023 ora 12:00</t>
  </si>
  <si>
    <t>14.02.2025 ora 12:00</t>
  </si>
  <si>
    <t>3.1 ET</t>
  </si>
  <si>
    <t>Ap I: PRC/338/PRC_P3/OP2/RSO2.1/PRC_A25 Ap II: PRC/499/PRC_P3/OP2/RSO2.1/PRC_A25</t>
  </si>
  <si>
    <t>13.05.2024 ora 14:00
14.10.2024 ora 14:00</t>
  </si>
  <si>
    <t>12.06.2024 ora 14:00
16.10.2024 ora 14:00</t>
  </si>
  <si>
    <t>3.2</t>
  </si>
  <si>
    <t>PRC/41/PRC_P3/OP2/RSO2.1/PRC_A24</t>
  </si>
  <si>
    <t xml:space="preserve">Eficiența energetica   - clădiri publice </t>
  </si>
  <si>
    <t>21.08.2023 ora 12:00</t>
  </si>
  <si>
    <t>14.02.2024 ora 12.00</t>
  </si>
  <si>
    <t>3.2 ET</t>
  </si>
  <si>
    <t>Ap I: PRC/340/PRC_P3/OP2/RSO2.1/PRC_A24
Ap II: PRC/504/PRC_P3/OP2/RSO2.1/PRC_A24</t>
  </si>
  <si>
    <t>Eficiență energetică în clădiri publice</t>
  </si>
  <si>
    <t>3.1,3.2 IF</t>
  </si>
  <si>
    <t>3.3</t>
  </si>
  <si>
    <t>PRC/122/PRC_P3/OP2/RSO2.7/PRC_A28</t>
  </si>
  <si>
    <t>Infrastructură verde și albastră - municipii</t>
  </si>
  <si>
    <t>20.08.2023 ora 10:00</t>
  </si>
  <si>
    <t>20.11.2024 ora 10.00</t>
  </si>
  <si>
    <t>3.3_2</t>
  </si>
  <si>
    <t>PRC/686/PRC_P3/OP2/RSO2.7/PRC_A28</t>
  </si>
  <si>
    <t>Investiții în infrastructură verde și albastră în mediul urban regional -  municipii – Apel 2</t>
  </si>
  <si>
    <t>28.07.2025 ora 10:00</t>
  </si>
  <si>
    <t>28.11.2025 ora 10:00</t>
  </si>
  <si>
    <t>3.3 ET</t>
  </si>
  <si>
    <t>Ap I: PRC/341/PRC_P3/OP2/RSO2.7/PRC_A28
Ap II: PRC/506/PRC_P3/OP2/RSO2.7/PRC_A28</t>
  </si>
  <si>
    <t>Investiții în infrastructură verde și albastră în mediul urban regional – municipii</t>
  </si>
  <si>
    <t>13.05.2024 ora 14:00 
14.10.2024 ora 14:00</t>
  </si>
  <si>
    <t>3.4</t>
  </si>
  <si>
    <t>PRC/132/PRC_P3/OP2/RSO2.7/PRC_A29</t>
  </si>
  <si>
    <t>Infrastructură verde și albastră - orase</t>
  </si>
  <si>
    <t>26.10.2023 ora 10:00</t>
  </si>
  <si>
    <t>20.06.2024 ora 10:00</t>
  </si>
  <si>
    <t>3.4 ET</t>
  </si>
  <si>
    <t>PRC/342/PRC_P3/OP2/RSO2.7/PRC_A29</t>
  </si>
  <si>
    <t>Investiții în infrastructură verde și albastră în mediul urban regional – orașe</t>
  </si>
  <si>
    <t>13.05.2024 ora 14:00</t>
  </si>
  <si>
    <t>12.06.2024 ora 14:00</t>
  </si>
  <si>
    <t>4.1</t>
  </si>
  <si>
    <t>PRC/84/PRC_P4/OP2/RSO2.8/PRC_A22</t>
  </si>
  <si>
    <t>Dezvoltarea mobilității urbane durabile în Municipiile Regiunii Centru</t>
  </si>
  <si>
    <t xml:space="preserve">18.09.2023 ora 12:00
</t>
  </si>
  <si>
    <t xml:space="preserve">19.11.2024 ora 12:00
</t>
  </si>
  <si>
    <t>4.1_2</t>
  </si>
  <si>
    <t>PRC/667/PRC_P4/OP2/RSO2.8/PRC_A22</t>
  </si>
  <si>
    <t>Dezvoltarea mobilității urbane durabile în Municipiile Regiunii Centru – Apel 2</t>
  </si>
  <si>
    <t xml:space="preserve"> 16.06.2025, ora 12:00</t>
  </si>
  <si>
    <t>31.10.2025, ora 12:00</t>
  </si>
  <si>
    <t>4.1 ET</t>
  </si>
  <si>
    <t>Ap I: PRC/343/PRC_P4/OP2/RSO2.8/PRC_A22 
Ap II: PRC/508/PRC_P4/OP2/RSO2.8/PRC_A22</t>
  </si>
  <si>
    <t>Dezvoltarea mobilității urbane durabile in Municipiile Regiunii Centru</t>
  </si>
  <si>
    <t>4.2</t>
  </si>
  <si>
    <t>PRC/131/PRC_P4/OP2/RSO2.8/PRC_A23</t>
  </si>
  <si>
    <t>Dezvoltarea mobilității urbane durabile în orașele Regiunii Centru</t>
  </si>
  <si>
    <t>10.11.2023 ora 12:00</t>
  </si>
  <si>
    <t>10.10.2024 ora 12:00</t>
  </si>
  <si>
    <t>4.2_2</t>
  </si>
  <si>
    <t>PRC/717/PRC_P4/OP2/RSO2.8/PRC_A23</t>
  </si>
  <si>
    <t>Dezvoltarea mobilității urbane durabile în orașele Regiunii Centru (inclusiv Zone Funcționale Urbane) - Apel 2</t>
  </si>
  <si>
    <t>01.09.2025 ora 12:00</t>
  </si>
  <si>
    <t>28.11.2025 ora 12:00</t>
  </si>
  <si>
    <t>5.1</t>
  </si>
  <si>
    <t>PRC/42/PRC_P5/OP3/RSO3.2/PRC_A36</t>
  </si>
  <si>
    <t>Investitii in modernizarea infrastructurii rutiere de importanta regionala pentru asigurarea conectivitatii la reteaua TEN -T</t>
  </si>
  <si>
    <t>14.03.2025 ora 12.00</t>
  </si>
  <si>
    <t>5.1 ET</t>
  </si>
  <si>
    <t>Ap I: PRC/344/PRC_P5/OP3/RSO3.2/PRC_A36 
Ap II: PRC/500/PRC_P5/OP3/RSO3.2/PRC_A36</t>
  </si>
  <si>
    <t>Investiții în modernizarea infrastructurii rutiere de importanță regională pentru asigurarea conectivității la rețeaua TEN-T</t>
  </si>
  <si>
    <t>5.2</t>
  </si>
  <si>
    <t>PRC/242/PRC_P5/OP3/RSO3.2/PRC_A17</t>
  </si>
  <si>
    <t>Descongestionarea traficului din jurul marilor municipii (reședințe de județ)</t>
  </si>
  <si>
    <t>29.02.2024 ora 12:00</t>
  </si>
  <si>
    <t>28.02.2025 ora 12:00</t>
  </si>
  <si>
    <t>5.2_2</t>
  </si>
  <si>
    <t>PRC/738/PRC_P5/OP3/RSO3.2/PRC_A17</t>
  </si>
  <si>
    <t>Descongestionarea traficului din jurul marilor municipii (reședințe de județ) – Apel 2</t>
  </si>
  <si>
    <t>22.09.2025 ora 12:00</t>
  </si>
  <si>
    <t>22.12.2025 ora 12:00</t>
  </si>
  <si>
    <t>6.1.1</t>
  </si>
  <si>
    <t>PRC/44/PRC_P6/OP4/RSO4.2/PRC_A10</t>
  </si>
  <si>
    <t>Invâțământul antepreșcolar și preșcolar</t>
  </si>
  <si>
    <t>20.12.2023 ora 10.00</t>
  </si>
  <si>
    <t>6.1.1 ET</t>
  </si>
  <si>
    <t>Ap I: PRC/345/PRC_P6/OP4/RSO4.2/PRC_A10
ApII: PRC/501/PRC_P6/OP4/RSO4.2/PRC_A10</t>
  </si>
  <si>
    <t>Învățământul antepreșcolar și preșcolar</t>
  </si>
  <si>
    <t>6.1.2 ET</t>
  </si>
  <si>
    <t>Ap I: PRC/346/PRC_P6/OP4/RSO4.2/PRC_A12
Ap II: PRC/502/PRC_P6/OP4/RSO4.2/PRC_A12</t>
  </si>
  <si>
    <t>Învățământul primar și secundar</t>
  </si>
  <si>
    <t>6.1.2</t>
  </si>
  <si>
    <t>PRC/156/PRC_P6/OP4/RSO4.2/PRC_A12</t>
  </si>
  <si>
    <t>28.05.2024 ora 12:00</t>
  </si>
  <si>
    <t>27.09.2024 ora 12:00</t>
  </si>
  <si>
    <t>6.2</t>
  </si>
  <si>
    <t>PRC/273/PRC_P6/OP4/RSO4.2/PRC_A13</t>
  </si>
  <si>
    <t>Creșterea gradului de participare la învățământul profesional și tehnic</t>
  </si>
  <si>
    <t>29.05.2024 ora 12:00</t>
  </si>
  <si>
    <t>30.09.2024 ora 12:00</t>
  </si>
  <si>
    <t>6.2 ET</t>
  </si>
  <si>
    <t>PRC/347/PRC_P6/OP4/RSO4.2/PRC_A13</t>
  </si>
  <si>
    <t>6.3</t>
  </si>
  <si>
    <t>PRC/45/PRC_P6/OP4/RSO4.2/PRC_A15</t>
  </si>
  <si>
    <t>Cresterea relevantei învățământului terțiar -universitar</t>
  </si>
  <si>
    <t>14.01.2024 ora 12.00</t>
  </si>
  <si>
    <t>6.3 ET</t>
  </si>
  <si>
    <t>PRC/348/PRC_P6/OP4/RSO4.2/PRC_A15</t>
  </si>
  <si>
    <t>Creșterea relevanței învățământului terțiar universitar</t>
  </si>
  <si>
    <t>7.1.1</t>
  </si>
  <si>
    <t>PRC/53/PRC_P7/OP4/RSO4.6/PRC_A7</t>
  </si>
  <si>
    <t>Conservarea, protecția și punerea în valoare a patrimoniului cultural UNESCO și de clasă A</t>
  </si>
  <si>
    <t>02.09.2023 ora 12:00</t>
  </si>
  <si>
    <t>02.02.2024 ora 12:00</t>
  </si>
  <si>
    <t>7.1.1 ET</t>
  </si>
  <si>
    <t>Ap II: PRC/503/PRC_P7/OP4/RSO4.6/PRC_A7</t>
  </si>
  <si>
    <t>09.10.2024 ora 14:00</t>
  </si>
  <si>
    <t>16.10.2024 ora 14:00</t>
  </si>
  <si>
    <t>7.1.2</t>
  </si>
  <si>
    <t>PRC/243/PRC_P7/OP4/RSO4.6/PRC_A43</t>
  </si>
  <si>
    <t>Protejarea și valorificarea în scop turistic a patrimoniului natural și a resurselor balneare</t>
  </si>
  <si>
    <t>29.05.2024, ora 12.00</t>
  </si>
  <si>
    <t>29.11.2024, ora 12.00</t>
  </si>
  <si>
    <t>7.1.2 ET</t>
  </si>
  <si>
    <t>PRC/349/PRC_P7/OP4/RSO4.6/PRC_A43</t>
  </si>
  <si>
    <t>8.1</t>
  </si>
  <si>
    <t>PRC/168/PRC_P8/OP5/RSO5.1/PRC_A44</t>
  </si>
  <si>
    <t>Dezvoltare urbană integrată prin regenerarea spațiilor publice, punerea în valoare a patrimoniului, infrastructurii culturale și a potențialului turistic din municipiile Regiunii Centru</t>
  </si>
  <si>
    <t>08.12.2023 ora 12:00</t>
  </si>
  <si>
    <t>10.02.2025 ora 12:00</t>
  </si>
  <si>
    <t>8.1_2</t>
  </si>
  <si>
    <t>PRC/685/PRC_P8/OP5/RSO5.1/PRC_A4416</t>
  </si>
  <si>
    <t>Dezvoltare urbană integrată prin regenerarea spațiilor publice, punerea în valoare a patrimoniului, infrastructurii culturale și a potențialului turistic din municipiile Regiunii Centru -Apel 2</t>
  </si>
  <si>
    <t>30.06.2025 ora 12:00</t>
  </si>
  <si>
    <t>8.1 ET</t>
  </si>
  <si>
    <t>PRC/350/PRC_P8/OP5/RSO5.1/PRC_A44</t>
  </si>
  <si>
    <t>8.2</t>
  </si>
  <si>
    <t>PRC/244/PRC_P8/OP5/RSO5.1/PRC_A44</t>
  </si>
  <si>
    <t>Dezvoltare urbană integrată în orașele Regiunii Centru</t>
  </si>
  <si>
    <t>28.03.2025 ora 12:00</t>
  </si>
  <si>
    <t>8.2 ET</t>
  </si>
  <si>
    <t>Ap I: PRC/351/PRC_P8/OP5/RSO5.1/PRC_A44
Ap II: PRC/505/PRC_P8/OP5/RSO5.1/PRC_A44</t>
  </si>
  <si>
    <t>Dezvoltare urbană integrată prin regenerarea spațiilor publice, punerea în valoare a patrimoniului, infrastructurii culturale și a potențialului turistic din orașele Regiunii Centru</t>
  </si>
  <si>
    <t>AT</t>
  </si>
  <si>
    <t>Ap I: PRC/1142/9/1/Asistenta tehnica
Ap II: PRC/498/PRC_P9/AT/AT/PRC_A42</t>
  </si>
  <si>
    <t>Sprijin acordat pentru AM PR Centru si serviciile suport din cadrul ADR CENTRU în implementarea, monitorizarea, informarea si comunicarea privind PR Centru 2021-2027 (CF1)</t>
  </si>
  <si>
    <t>07.08.2023 ora 12.00.
10.10.2024 ora 10:00</t>
  </si>
  <si>
    <t>30.09.2023, ora 24:00.
30.06.2028 ora 23:30</t>
  </si>
  <si>
    <t>PROIECTE RESPINSE/RENUNTARE/CONTRACTE REZILIATE</t>
  </si>
  <si>
    <t>Situația proiectelor depuse la nivelul Regiunii Centru  și gradul de acoperire al bugetului alocat (fara contributie locală)                  
01.09.2025</t>
  </si>
  <si>
    <t>12.06.2024 ora 14:00 
16.10.2024 ora 14:00</t>
  </si>
  <si>
    <t>Depunerea se va încheia în momentul epuizării fondurilor disponibile, dar nu mai tarziu 31.12.2027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</si>
</sst>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10" fontId="2" fillId="3" borderId="6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" fontId="2" fillId="0" borderId="6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center" vertical="center" wrapText="1"/>
    </xf>
    <xf numFmtId="49" fontId="2" fillId="3" borderId="6" xfId="1" applyNumberFormat="1" applyFont="1" applyFill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 wrapText="1"/>
    </xf>
    <xf numFmtId="1" fontId="2" fillId="0" borderId="6" xfId="1" applyNumberFormat="1" applyFont="1" applyBorder="1" applyAlignment="1">
      <alignment horizontal="center" vertical="center" wrapText="1"/>
    </xf>
    <xf numFmtId="4" fontId="2" fillId="3" borderId="6" xfId="1" applyNumberFormat="1" applyFont="1" applyFill="1" applyBorder="1" applyAlignment="1">
      <alignment horizontal="center" vertical="center" wrapText="1"/>
    </xf>
    <xf numFmtId="10" fontId="2" fillId="0" borderId="6" xfId="1" applyNumberFormat="1" applyFont="1" applyBorder="1" applyAlignment="1">
      <alignment horizontal="center" vertical="center" wrapText="1"/>
    </xf>
    <xf numFmtId="164" fontId="2" fillId="3" borderId="6" xfId="1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4" fontId="3" fillId="0" borderId="0" xfId="0" applyNumberFormat="1" applyFont="1"/>
    <xf numFmtId="10" fontId="2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5 2" xfId="1" xr:uid="{1790F826-8EBD-48F1-B32B-713DE82B20DC}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292100</xdr:colOff>
      <xdr:row>1</xdr:row>
      <xdr:rowOff>85725</xdr:rowOff>
    </xdr:from>
    <xdr:ext cx="2134932" cy="495086"/>
    <xdr:pic>
      <xdr:nvPicPr>
        <xdr:cNvPr id="2" name="Picture 6">
          <a:extLst>
            <a:ext uri="{FF2B5EF4-FFF2-40B4-BE49-F238E27FC236}">
              <a16:creationId xmlns:a16="http://schemas.microsoft.com/office/drawing/2014/main" id="{321FCCE2-0BA6-4A08-904F-BAF118A41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88925"/>
          <a:ext cx="2134932" cy="495086"/>
        </a:xfrm>
        <a:prstGeom prst="rect">
          <a:avLst/>
        </a:prstGeom>
      </xdr:spPr>
    </xdr:pic>
    <xdr:clientData/>
  </xdr:oneCellAnchor>
  <xdr:oneCellAnchor>
    <xdr:from>
      <xdr:col>9</xdr:col>
      <xdr:colOff>883722</xdr:colOff>
      <xdr:row>0</xdr:row>
      <xdr:rowOff>76200</xdr:rowOff>
    </xdr:from>
    <xdr:ext cx="890093" cy="992333"/>
    <xdr:pic>
      <xdr:nvPicPr>
        <xdr:cNvPr id="3" name="Picture 7">
          <a:extLst>
            <a:ext uri="{FF2B5EF4-FFF2-40B4-BE49-F238E27FC236}">
              <a16:creationId xmlns:a16="http://schemas.microsoft.com/office/drawing/2014/main" id="{EE4609CD-1CAD-4AE6-A822-D74897898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33722" y="76200"/>
          <a:ext cx="890093" cy="992333"/>
        </a:xfrm>
        <a:prstGeom prst="rect">
          <a:avLst/>
        </a:prstGeom>
      </xdr:spPr>
    </xdr:pic>
    <xdr:clientData/>
  </xdr:oneCellAnchor>
  <xdr:oneCellAnchor>
    <xdr:from>
      <xdr:col>25</xdr:col>
      <xdr:colOff>895350</xdr:colOff>
      <xdr:row>1</xdr:row>
      <xdr:rowOff>9525</xdr:rowOff>
    </xdr:from>
    <xdr:ext cx="1368290" cy="537762"/>
    <xdr:pic>
      <xdr:nvPicPr>
        <xdr:cNvPr id="4" name="Picture 12">
          <a:extLst>
            <a:ext uri="{FF2B5EF4-FFF2-40B4-BE49-F238E27FC236}">
              <a16:creationId xmlns:a16="http://schemas.microsoft.com/office/drawing/2014/main" id="{7A05CB11-B1C0-4EF2-AB19-CBE3581DA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309270" y="192405"/>
          <a:ext cx="1368290" cy="5377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EC9F9-8C27-4298-8769-32C8A6617237}">
  <sheetPr>
    <pageSetUpPr fitToPage="1"/>
  </sheetPr>
  <dimension ref="A5:AF56"/>
  <sheetViews>
    <sheetView tabSelected="1" view="pageBreakPreview" topLeftCell="G1" zoomScale="60" zoomScaleNormal="73" workbookViewId="0">
      <pane ySplit="8" topLeftCell="A9" activePane="bottomLeft" state="frozen"/>
      <selection pane="bottomLeft" activeCell="AE24" sqref="AE24"/>
    </sheetView>
  </sheetViews>
  <sheetFormatPr defaultRowHeight="15.6" x14ac:dyDescent="0.3"/>
  <cols>
    <col min="1" max="1" width="5.88671875" style="34" customWidth="1"/>
    <col min="2" max="2" width="5.6640625" style="34" customWidth="1"/>
    <col min="3" max="3" width="13.44140625" style="34" customWidth="1"/>
    <col min="4" max="4" width="63.21875" style="34" customWidth="1"/>
    <col min="5" max="5" width="68.5546875" style="34" customWidth="1"/>
    <col min="6" max="6" width="30.33203125" style="34" customWidth="1"/>
    <col min="7" max="7" width="32.44140625" style="34" customWidth="1"/>
    <col min="8" max="8" width="22.88671875" style="34" bestFit="1" customWidth="1"/>
    <col min="9" max="9" width="35.21875" style="34" customWidth="1"/>
    <col min="10" max="10" width="27.6640625" style="36" customWidth="1"/>
    <col min="11" max="11" width="7.21875" style="36" bestFit="1" customWidth="1"/>
    <col min="12" max="12" width="23.33203125" style="36" customWidth="1"/>
    <col min="13" max="13" width="23.77734375" style="36" customWidth="1"/>
    <col min="14" max="14" width="7.77734375" style="36" customWidth="1"/>
    <col min="15" max="16" width="22.109375" style="36" customWidth="1"/>
    <col min="17" max="17" width="7.6640625" style="36" customWidth="1"/>
    <col min="18" max="18" width="21.77734375" style="36" customWidth="1"/>
    <col min="19" max="19" width="23.77734375" style="36" customWidth="1"/>
    <col min="20" max="20" width="7.5546875" style="36" customWidth="1"/>
    <col min="21" max="21" width="21.21875" style="36" customWidth="1"/>
    <col min="22" max="22" width="21.33203125" style="36" customWidth="1"/>
    <col min="23" max="23" width="8.6640625" style="36" bestFit="1" customWidth="1"/>
    <col min="24" max="24" width="19.21875" style="36" customWidth="1"/>
    <col min="25" max="25" width="21" style="36" customWidth="1"/>
    <col min="26" max="26" width="17.6640625" style="36" customWidth="1"/>
    <col min="27" max="27" width="14" style="40" bestFit="1" customWidth="1"/>
    <col min="28" max="16384" width="8.88671875" style="34"/>
  </cols>
  <sheetData>
    <row r="5" spans="1:27" ht="21" customHeight="1" x14ac:dyDescent="0.3">
      <c r="A5" s="41" t="s">
        <v>208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61.95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ht="62.4" customHeight="1" x14ac:dyDescent="0.3">
      <c r="A7" s="42" t="s">
        <v>0</v>
      </c>
      <c r="B7" s="44" t="s">
        <v>1</v>
      </c>
      <c r="C7" s="44" t="s">
        <v>2</v>
      </c>
      <c r="D7" s="44" t="s">
        <v>3</v>
      </c>
      <c r="E7" s="44" t="s">
        <v>4</v>
      </c>
      <c r="F7" s="44" t="s">
        <v>5</v>
      </c>
      <c r="G7" s="47" t="s">
        <v>6</v>
      </c>
      <c r="H7" s="49" t="s">
        <v>7</v>
      </c>
      <c r="I7" s="50"/>
      <c r="J7" s="50"/>
      <c r="K7" s="49" t="s">
        <v>207</v>
      </c>
      <c r="L7" s="50"/>
      <c r="M7" s="50"/>
      <c r="N7" s="51" t="s">
        <v>8</v>
      </c>
      <c r="O7" s="51"/>
      <c r="P7" s="51"/>
      <c r="Q7" s="50" t="s">
        <v>9</v>
      </c>
      <c r="R7" s="50"/>
      <c r="S7" s="52"/>
      <c r="T7" s="49" t="s">
        <v>10</v>
      </c>
      <c r="U7" s="50"/>
      <c r="V7" s="50"/>
      <c r="W7" s="31"/>
      <c r="X7" s="32" t="s">
        <v>11</v>
      </c>
      <c r="Y7" s="33" t="s">
        <v>12</v>
      </c>
      <c r="Z7" s="53" t="s">
        <v>13</v>
      </c>
      <c r="AA7" s="54" t="s">
        <v>14</v>
      </c>
    </row>
    <row r="8" spans="1:27" ht="46.8" x14ac:dyDescent="0.3">
      <c r="A8" s="43"/>
      <c r="B8" s="45"/>
      <c r="C8" s="45"/>
      <c r="D8" s="45"/>
      <c r="E8" s="45" t="s">
        <v>4</v>
      </c>
      <c r="F8" s="46"/>
      <c r="G8" s="48"/>
      <c r="H8" s="30" t="s">
        <v>15</v>
      </c>
      <c r="I8" s="30" t="s">
        <v>16</v>
      </c>
      <c r="J8" s="30" t="s">
        <v>17</v>
      </c>
      <c r="K8" s="30" t="s">
        <v>15</v>
      </c>
      <c r="L8" s="30" t="s">
        <v>16</v>
      </c>
      <c r="M8" s="30" t="s">
        <v>17</v>
      </c>
      <c r="N8" s="30" t="s">
        <v>18</v>
      </c>
      <c r="O8" s="30" t="s">
        <v>16</v>
      </c>
      <c r="P8" s="30" t="s">
        <v>17</v>
      </c>
      <c r="Q8" s="30" t="s">
        <v>18</v>
      </c>
      <c r="R8" s="30" t="s">
        <v>16</v>
      </c>
      <c r="S8" s="30" t="s">
        <v>17</v>
      </c>
      <c r="T8" s="30" t="s">
        <v>15</v>
      </c>
      <c r="U8" s="30" t="s">
        <v>16</v>
      </c>
      <c r="V8" s="29" t="s">
        <v>17</v>
      </c>
      <c r="W8" s="30" t="s">
        <v>15</v>
      </c>
      <c r="X8" s="30" t="s">
        <v>16</v>
      </c>
      <c r="Y8" s="30" t="s">
        <v>17</v>
      </c>
      <c r="Z8" s="45"/>
      <c r="AA8" s="54"/>
    </row>
    <row r="9" spans="1:27" x14ac:dyDescent="0.3">
      <c r="A9" s="2">
        <v>1</v>
      </c>
      <c r="B9" s="2">
        <v>1</v>
      </c>
      <c r="C9" s="1" t="s">
        <v>19</v>
      </c>
      <c r="D9" s="1" t="s">
        <v>20</v>
      </c>
      <c r="E9" s="1" t="s">
        <v>21</v>
      </c>
      <c r="F9" s="1" t="s">
        <v>22</v>
      </c>
      <c r="G9" s="1" t="s">
        <v>23</v>
      </c>
      <c r="H9" s="5">
        <v>20</v>
      </c>
      <c r="I9" s="6">
        <v>358796411.97999996</v>
      </c>
      <c r="J9" s="6">
        <v>247418811.67999998</v>
      </c>
      <c r="K9" s="2">
        <v>3</v>
      </c>
      <c r="L9" s="6">
        <v>30537882</v>
      </c>
      <c r="M9" s="6">
        <v>23421774</v>
      </c>
      <c r="N9" s="7">
        <v>1</v>
      </c>
      <c r="O9" s="6">
        <v>19360478.100000001</v>
      </c>
      <c r="P9" s="6">
        <v>13013464.440000001</v>
      </c>
      <c r="Q9" s="7">
        <v>5</v>
      </c>
      <c r="R9" s="6">
        <v>111084780.28999999</v>
      </c>
      <c r="S9" s="6">
        <v>71288325.49000001</v>
      </c>
      <c r="T9" s="2">
        <v>4</v>
      </c>
      <c r="U9" s="6">
        <v>57047121.349999994</v>
      </c>
      <c r="V9" s="6">
        <v>41651462.93</v>
      </c>
      <c r="W9" s="2">
        <v>0</v>
      </c>
      <c r="X9" s="8">
        <v>0</v>
      </c>
      <c r="Y9" s="8">
        <v>0</v>
      </c>
      <c r="Z9" s="6">
        <v>76673804.359000012</v>
      </c>
      <c r="AA9" s="9">
        <v>2.9214285055063547</v>
      </c>
    </row>
    <row r="10" spans="1:27" ht="62.4" x14ac:dyDescent="0.3">
      <c r="A10" s="2">
        <v>2</v>
      </c>
      <c r="B10" s="2">
        <v>1</v>
      </c>
      <c r="C10" s="1" t="s">
        <v>24</v>
      </c>
      <c r="D10" s="1" t="s">
        <v>25</v>
      </c>
      <c r="E10" s="1" t="s">
        <v>26</v>
      </c>
      <c r="F10" s="1" t="s">
        <v>27</v>
      </c>
      <c r="G10" s="1" t="s">
        <v>210</v>
      </c>
      <c r="H10" s="5">
        <v>0</v>
      </c>
      <c r="I10" s="6">
        <v>0</v>
      </c>
      <c r="J10" s="6">
        <v>0</v>
      </c>
      <c r="K10" s="2">
        <v>0</v>
      </c>
      <c r="L10" s="8">
        <v>0</v>
      </c>
      <c r="M10" s="8">
        <v>0</v>
      </c>
      <c r="N10" s="7">
        <v>0</v>
      </c>
      <c r="O10" s="6">
        <v>0</v>
      </c>
      <c r="P10" s="6">
        <v>0</v>
      </c>
      <c r="Q10" s="7">
        <v>0</v>
      </c>
      <c r="R10" s="6">
        <v>0</v>
      </c>
      <c r="S10" s="6">
        <v>0</v>
      </c>
      <c r="T10" s="2">
        <v>0</v>
      </c>
      <c r="U10" s="8">
        <v>0</v>
      </c>
      <c r="V10" s="8">
        <v>0</v>
      </c>
      <c r="W10" s="2">
        <v>0</v>
      </c>
      <c r="X10" s="8">
        <v>0</v>
      </c>
      <c r="Y10" s="8">
        <v>0</v>
      </c>
      <c r="Z10" s="6">
        <v>52704710.456171997</v>
      </c>
      <c r="AA10" s="9">
        <v>0</v>
      </c>
    </row>
    <row r="11" spans="1:27" x14ac:dyDescent="0.3">
      <c r="A11" s="2">
        <v>3</v>
      </c>
      <c r="B11" s="2">
        <v>1</v>
      </c>
      <c r="C11" s="1" t="s">
        <v>28</v>
      </c>
      <c r="D11" s="2" t="s">
        <v>29</v>
      </c>
      <c r="E11" s="2" t="s">
        <v>30</v>
      </c>
      <c r="F11" s="2" t="s">
        <v>31</v>
      </c>
      <c r="G11" s="10" t="s">
        <v>32</v>
      </c>
      <c r="H11" s="11">
        <v>22</v>
      </c>
      <c r="I11" s="12">
        <v>64666275.010000005</v>
      </c>
      <c r="J11" s="12">
        <v>45844830.520000003</v>
      </c>
      <c r="K11" s="13">
        <v>0</v>
      </c>
      <c r="L11" s="12">
        <v>0</v>
      </c>
      <c r="M11" s="12">
        <v>0</v>
      </c>
      <c r="N11" s="7">
        <v>22</v>
      </c>
      <c r="O11" s="6">
        <v>64666275.010000005</v>
      </c>
      <c r="P11" s="6">
        <v>0</v>
      </c>
      <c r="Q11" s="7">
        <v>0</v>
      </c>
      <c r="R11" s="12">
        <v>0</v>
      </c>
      <c r="S11" s="12">
        <v>0</v>
      </c>
      <c r="T11" s="13">
        <v>0</v>
      </c>
      <c r="U11" s="12">
        <v>0</v>
      </c>
      <c r="V11" s="12">
        <v>0</v>
      </c>
      <c r="W11" s="11">
        <v>0</v>
      </c>
      <c r="X11" s="12">
        <v>0</v>
      </c>
      <c r="Y11" s="12">
        <v>0</v>
      </c>
      <c r="Z11" s="12">
        <v>43535532.783600003</v>
      </c>
      <c r="AA11" s="14">
        <v>1.0530439755470256</v>
      </c>
    </row>
    <row r="12" spans="1:27" x14ac:dyDescent="0.3">
      <c r="A12" s="2">
        <v>4</v>
      </c>
      <c r="B12" s="2">
        <v>1</v>
      </c>
      <c r="C12" s="1" t="s">
        <v>33</v>
      </c>
      <c r="D12" s="2" t="s">
        <v>34</v>
      </c>
      <c r="E12" s="2" t="s">
        <v>35</v>
      </c>
      <c r="F12" s="2" t="s">
        <v>36</v>
      </c>
      <c r="G12" s="10" t="s">
        <v>37</v>
      </c>
      <c r="H12" s="11">
        <v>377</v>
      </c>
      <c r="I12" s="12">
        <v>3189234045.2099957</v>
      </c>
      <c r="J12" s="12">
        <v>1609786423.9760001</v>
      </c>
      <c r="K12" s="13">
        <v>93</v>
      </c>
      <c r="L12" s="12">
        <f>SUM(693669651.24,30483786.86,)</f>
        <v>724153438.10000002</v>
      </c>
      <c r="M12" s="12">
        <f>SUM(328496619.516,12211321.99)</f>
        <v>340707941.50599998</v>
      </c>
      <c r="N12" s="7">
        <v>0</v>
      </c>
      <c r="O12" s="6">
        <v>0</v>
      </c>
      <c r="P12" s="6">
        <v>0</v>
      </c>
      <c r="Q12" s="7">
        <v>163</v>
      </c>
      <c r="R12" s="12">
        <v>1343803134.4400003</v>
      </c>
      <c r="S12" s="12">
        <v>719359285.03999996</v>
      </c>
      <c r="T12" s="13">
        <v>0</v>
      </c>
      <c r="U12" s="12">
        <v>0</v>
      </c>
      <c r="V12" s="12">
        <v>0</v>
      </c>
      <c r="W12" s="11">
        <v>121</v>
      </c>
      <c r="X12" s="12">
        <v>1121277472.6700003</v>
      </c>
      <c r="Y12" s="12">
        <v>549719197.43000031</v>
      </c>
      <c r="Z12" s="12">
        <v>402863672.25559998</v>
      </c>
      <c r="AA12" s="14">
        <v>3.1804550588693332</v>
      </c>
    </row>
    <row r="13" spans="1:27" x14ac:dyDescent="0.3">
      <c r="A13" s="2">
        <v>5</v>
      </c>
      <c r="B13" s="2">
        <v>1</v>
      </c>
      <c r="C13" s="1" t="s">
        <v>38</v>
      </c>
      <c r="D13" s="2" t="s">
        <v>39</v>
      </c>
      <c r="E13" s="2" t="s">
        <v>40</v>
      </c>
      <c r="F13" s="2" t="s">
        <v>41</v>
      </c>
      <c r="G13" s="10" t="s">
        <v>42</v>
      </c>
      <c r="H13" s="11">
        <v>579</v>
      </c>
      <c r="I13" s="12">
        <v>687997269.96999955</v>
      </c>
      <c r="J13" s="12">
        <v>461057908.08999985</v>
      </c>
      <c r="K13" s="13">
        <v>161</v>
      </c>
      <c r="L13" s="12">
        <f>SUM(215781056.43,2180200.82)</f>
        <v>217961257.25</v>
      </c>
      <c r="M13" s="12">
        <f>SUM(129907136.03,1525164.78)</f>
        <v>131432300.81</v>
      </c>
      <c r="N13" s="7">
        <v>0</v>
      </c>
      <c r="O13" s="6">
        <v>0</v>
      </c>
      <c r="P13" s="6">
        <v>0</v>
      </c>
      <c r="Q13" s="7">
        <v>283</v>
      </c>
      <c r="R13" s="12">
        <v>305588151.21000028</v>
      </c>
      <c r="S13" s="12">
        <v>213531192.86999989</v>
      </c>
      <c r="T13" s="13">
        <v>57</v>
      </c>
      <c r="U13" s="12">
        <v>67864661.199999988</v>
      </c>
      <c r="V13" s="12">
        <v>48512961.050000004</v>
      </c>
      <c r="W13" s="11">
        <v>78</v>
      </c>
      <c r="X13" s="12">
        <v>96583200.310000017</v>
      </c>
      <c r="Y13" s="12">
        <v>67581453.359999999</v>
      </c>
      <c r="Z13" s="12">
        <v>137395099.8856</v>
      </c>
      <c r="AA13" s="14">
        <v>2.4102080229624465</v>
      </c>
    </row>
    <row r="14" spans="1:27" x14ac:dyDescent="0.3">
      <c r="A14" s="2">
        <v>6</v>
      </c>
      <c r="B14" s="2">
        <v>1</v>
      </c>
      <c r="C14" s="1" t="s">
        <v>43</v>
      </c>
      <c r="D14" s="2" t="s">
        <v>44</v>
      </c>
      <c r="E14" s="2" t="s">
        <v>45</v>
      </c>
      <c r="F14" s="2" t="s">
        <v>46</v>
      </c>
      <c r="G14" s="10" t="s">
        <v>47</v>
      </c>
      <c r="H14" s="11">
        <v>0</v>
      </c>
      <c r="I14" s="12">
        <v>0</v>
      </c>
      <c r="J14" s="12">
        <v>0</v>
      </c>
      <c r="K14" s="13">
        <v>0</v>
      </c>
      <c r="L14" s="12">
        <v>0</v>
      </c>
      <c r="M14" s="12">
        <v>0</v>
      </c>
      <c r="N14" s="7">
        <v>0</v>
      </c>
      <c r="O14" s="12">
        <v>0</v>
      </c>
      <c r="P14" s="6">
        <v>0</v>
      </c>
      <c r="Q14" s="7">
        <v>0</v>
      </c>
      <c r="R14" s="12">
        <v>0</v>
      </c>
      <c r="S14" s="12">
        <v>0</v>
      </c>
      <c r="T14" s="13">
        <v>0</v>
      </c>
      <c r="U14" s="12">
        <v>0</v>
      </c>
      <c r="V14" s="12">
        <v>0</v>
      </c>
      <c r="W14" s="11">
        <v>0</v>
      </c>
      <c r="X14" s="12">
        <v>0</v>
      </c>
      <c r="Y14" s="12">
        <v>0</v>
      </c>
      <c r="Z14" s="12">
        <v>88422019.256000012</v>
      </c>
      <c r="AA14" s="14">
        <v>0</v>
      </c>
    </row>
    <row r="15" spans="1:27" x14ac:dyDescent="0.3">
      <c r="A15" s="2">
        <v>7</v>
      </c>
      <c r="B15" s="2">
        <v>2</v>
      </c>
      <c r="C15" s="1" t="s">
        <v>48</v>
      </c>
      <c r="D15" s="2" t="s">
        <v>49</v>
      </c>
      <c r="E15" s="2" t="s">
        <v>50</v>
      </c>
      <c r="F15" s="2" t="s">
        <v>51</v>
      </c>
      <c r="G15" s="10" t="s">
        <v>52</v>
      </c>
      <c r="H15" s="11">
        <v>135</v>
      </c>
      <c r="I15" s="12">
        <v>276882279.42000002</v>
      </c>
      <c r="J15" s="12">
        <v>268027658.59000006</v>
      </c>
      <c r="K15" s="13">
        <v>3</v>
      </c>
      <c r="L15" s="12">
        <v>5978799.7199999997</v>
      </c>
      <c r="M15" s="12">
        <v>5663969.6600000001</v>
      </c>
      <c r="N15" s="7">
        <v>27</v>
      </c>
      <c r="O15" s="6">
        <v>63029527.460000008</v>
      </c>
      <c r="P15" s="6">
        <v>61331928.060000002</v>
      </c>
      <c r="Q15" s="7">
        <v>58</v>
      </c>
      <c r="R15" s="12">
        <v>103928645.27999997</v>
      </c>
      <c r="S15" s="12">
        <v>99717771.170000002</v>
      </c>
      <c r="T15" s="13">
        <v>0</v>
      </c>
      <c r="U15" s="12">
        <v>0</v>
      </c>
      <c r="V15" s="12">
        <v>0</v>
      </c>
      <c r="W15" s="11">
        <v>0</v>
      </c>
      <c r="X15" s="12">
        <v>0</v>
      </c>
      <c r="Y15" s="12">
        <v>0</v>
      </c>
      <c r="Z15" s="12">
        <v>97537440</v>
      </c>
      <c r="AA15" s="14">
        <v>2.6898767173918046</v>
      </c>
    </row>
    <row r="16" spans="1:27" ht="31.2" x14ac:dyDescent="0.3">
      <c r="A16" s="2">
        <v>8</v>
      </c>
      <c r="B16" s="2">
        <v>2</v>
      </c>
      <c r="C16" s="1" t="s">
        <v>53</v>
      </c>
      <c r="D16" s="2" t="s">
        <v>54</v>
      </c>
      <c r="E16" s="2" t="s">
        <v>55</v>
      </c>
      <c r="F16" s="2" t="s">
        <v>56</v>
      </c>
      <c r="G16" s="10" t="s">
        <v>57</v>
      </c>
      <c r="H16" s="11">
        <v>204</v>
      </c>
      <c r="I16" s="12">
        <v>200482088.64999989</v>
      </c>
      <c r="J16" s="12">
        <v>138177831.05000001</v>
      </c>
      <c r="K16" s="13">
        <v>41</v>
      </c>
      <c r="L16" s="12">
        <v>33156212.330000006</v>
      </c>
      <c r="M16" s="12">
        <v>23794043.400000002</v>
      </c>
      <c r="N16" s="7">
        <v>0</v>
      </c>
      <c r="O16" s="6">
        <v>0</v>
      </c>
      <c r="P16" s="6">
        <v>0</v>
      </c>
      <c r="Q16" s="7">
        <v>80</v>
      </c>
      <c r="R16" s="12">
        <v>82786920.37000002</v>
      </c>
      <c r="S16" s="12">
        <v>57612234.980000012</v>
      </c>
      <c r="T16" s="13">
        <v>27</v>
      </c>
      <c r="U16" s="12">
        <v>28251578.330000006</v>
      </c>
      <c r="V16" s="12">
        <v>19980268.589999996</v>
      </c>
      <c r="W16" s="11">
        <v>45</v>
      </c>
      <c r="X16" s="12">
        <v>45133740.819999993</v>
      </c>
      <c r="Y16" s="12">
        <v>28553225.589999985</v>
      </c>
      <c r="Z16" s="12">
        <v>158924216.94690001</v>
      </c>
      <c r="AA16" s="14">
        <v>0.71973793451641221</v>
      </c>
    </row>
    <row r="17" spans="1:32" x14ac:dyDescent="0.3">
      <c r="A17" s="2">
        <v>9</v>
      </c>
      <c r="B17" s="2">
        <v>3</v>
      </c>
      <c r="C17" s="1" t="s">
        <v>58</v>
      </c>
      <c r="D17" s="2" t="s">
        <v>59</v>
      </c>
      <c r="E17" s="2" t="s">
        <v>60</v>
      </c>
      <c r="F17" s="2" t="s">
        <v>61</v>
      </c>
      <c r="G17" s="10" t="s">
        <v>62</v>
      </c>
      <c r="H17" s="11">
        <v>43</v>
      </c>
      <c r="I17" s="12">
        <v>440516542.56000006</v>
      </c>
      <c r="J17" s="12">
        <v>397415932.04000002</v>
      </c>
      <c r="K17" s="13">
        <v>4</v>
      </c>
      <c r="L17" s="12">
        <v>43470122.389999993</v>
      </c>
      <c r="M17" s="12">
        <v>36573813.640000001</v>
      </c>
      <c r="N17" s="7">
        <v>7</v>
      </c>
      <c r="O17" s="6">
        <v>62154701.399999999</v>
      </c>
      <c r="P17" s="6">
        <v>61380847.529999994</v>
      </c>
      <c r="Q17" s="7">
        <v>20</v>
      </c>
      <c r="R17" s="12">
        <v>216522512.03999999</v>
      </c>
      <c r="S17" s="12">
        <v>199743319.13</v>
      </c>
      <c r="T17" s="13">
        <v>4</v>
      </c>
      <c r="U17" s="12">
        <v>41101645.490000002</v>
      </c>
      <c r="V17" s="12">
        <v>34084184.719999999</v>
      </c>
      <c r="W17" s="11">
        <v>0</v>
      </c>
      <c r="X17" s="12">
        <v>0</v>
      </c>
      <c r="Y17" s="12">
        <v>0</v>
      </c>
      <c r="Z17" s="12">
        <v>80831107.843199998</v>
      </c>
      <c r="AA17" s="14">
        <v>4.4641491132347042</v>
      </c>
    </row>
    <row r="18" spans="1:32" ht="31.2" x14ac:dyDescent="0.3">
      <c r="A18" s="2">
        <v>10</v>
      </c>
      <c r="B18" s="2">
        <v>3</v>
      </c>
      <c r="C18" s="1" t="s">
        <v>63</v>
      </c>
      <c r="D18" s="2" t="s">
        <v>64</v>
      </c>
      <c r="E18" s="2" t="s">
        <v>60</v>
      </c>
      <c r="F18" s="2" t="s">
        <v>65</v>
      </c>
      <c r="G18" s="10" t="s">
        <v>66</v>
      </c>
      <c r="H18" s="11">
        <v>5</v>
      </c>
      <c r="I18" s="12">
        <v>38309042.290000007</v>
      </c>
      <c r="J18" s="12">
        <v>28150463.140000001</v>
      </c>
      <c r="K18" s="13">
        <v>0</v>
      </c>
      <c r="L18" s="12">
        <v>0</v>
      </c>
      <c r="M18" s="12">
        <v>0</v>
      </c>
      <c r="N18" s="7">
        <v>0</v>
      </c>
      <c r="O18" s="6">
        <v>0</v>
      </c>
      <c r="P18" s="6">
        <v>0</v>
      </c>
      <c r="Q18" s="7">
        <v>0</v>
      </c>
      <c r="R18" s="12">
        <v>0</v>
      </c>
      <c r="S18" s="12">
        <v>0</v>
      </c>
      <c r="T18" s="13">
        <v>0</v>
      </c>
      <c r="U18" s="12">
        <v>0</v>
      </c>
      <c r="V18" s="12">
        <v>0</v>
      </c>
      <c r="W18" s="11">
        <v>5</v>
      </c>
      <c r="X18" s="12">
        <v>38309042.290000007</v>
      </c>
      <c r="Y18" s="12">
        <v>28150463.140000001</v>
      </c>
      <c r="Z18" s="12">
        <v>28150463.140000001</v>
      </c>
      <c r="AA18" s="14">
        <v>1</v>
      </c>
    </row>
    <row r="19" spans="1:32" x14ac:dyDescent="0.3">
      <c r="A19" s="2">
        <v>11</v>
      </c>
      <c r="B19" s="4">
        <v>3</v>
      </c>
      <c r="C19" s="3" t="s">
        <v>67</v>
      </c>
      <c r="D19" s="3" t="s">
        <v>68</v>
      </c>
      <c r="E19" s="3" t="s">
        <v>69</v>
      </c>
      <c r="F19" s="3" t="s">
        <v>70</v>
      </c>
      <c r="G19" s="13" t="s">
        <v>71</v>
      </c>
      <c r="H19" s="15">
        <v>69</v>
      </c>
      <c r="I19" s="12">
        <v>1038676984.3999921</v>
      </c>
      <c r="J19" s="12">
        <v>813063150.62665737</v>
      </c>
      <c r="K19" s="16">
        <v>17</v>
      </c>
      <c r="L19" s="17">
        <v>192946292.35000002</v>
      </c>
      <c r="M19" s="17">
        <v>151428915.58395502</v>
      </c>
      <c r="N19" s="7">
        <v>0</v>
      </c>
      <c r="O19" s="6">
        <v>0</v>
      </c>
      <c r="P19" s="6">
        <v>0</v>
      </c>
      <c r="Q19" s="7">
        <v>20</v>
      </c>
      <c r="R19" s="12">
        <v>266871267.27000004</v>
      </c>
      <c r="S19" s="12">
        <v>199755127.22</v>
      </c>
      <c r="T19" s="18">
        <v>4</v>
      </c>
      <c r="U19" s="12">
        <v>27825327.469999999</v>
      </c>
      <c r="V19" s="12">
        <v>22462904.849999998</v>
      </c>
      <c r="W19" s="18">
        <v>28</v>
      </c>
      <c r="X19" s="12">
        <v>551034097.30999184</v>
      </c>
      <c r="Y19" s="12">
        <v>439416202.97270221</v>
      </c>
      <c r="Z19" s="12">
        <v>217302501.34619999</v>
      </c>
      <c r="AA19" s="14">
        <v>3.0447612473112127</v>
      </c>
    </row>
    <row r="20" spans="1:32" ht="31.2" x14ac:dyDescent="0.3">
      <c r="A20" s="2">
        <v>12</v>
      </c>
      <c r="B20" s="4">
        <v>3</v>
      </c>
      <c r="C20" s="3" t="s">
        <v>72</v>
      </c>
      <c r="D20" s="3" t="s">
        <v>73</v>
      </c>
      <c r="E20" s="3" t="s">
        <v>74</v>
      </c>
      <c r="F20" s="3" t="s">
        <v>65</v>
      </c>
      <c r="G20" s="10" t="s">
        <v>66</v>
      </c>
      <c r="H20" s="15">
        <v>5</v>
      </c>
      <c r="I20" s="12">
        <v>58580081.920000009</v>
      </c>
      <c r="J20" s="12">
        <v>32777735.43</v>
      </c>
      <c r="K20" s="16">
        <v>0</v>
      </c>
      <c r="L20" s="17">
        <v>0</v>
      </c>
      <c r="M20" s="17">
        <v>0</v>
      </c>
      <c r="N20" s="7">
        <v>0</v>
      </c>
      <c r="O20" s="6">
        <v>0</v>
      </c>
      <c r="P20" s="6">
        <v>0</v>
      </c>
      <c r="Q20" s="7">
        <v>0</v>
      </c>
      <c r="R20" s="12">
        <v>0</v>
      </c>
      <c r="S20" s="12">
        <v>0</v>
      </c>
      <c r="T20" s="18">
        <v>0</v>
      </c>
      <c r="U20" s="12">
        <v>0</v>
      </c>
      <c r="V20" s="12">
        <v>0</v>
      </c>
      <c r="W20" s="18">
        <v>5</v>
      </c>
      <c r="X20" s="12">
        <v>58580081.920000009</v>
      </c>
      <c r="Y20" s="12">
        <v>32777735.43</v>
      </c>
      <c r="Z20" s="12">
        <v>32777735.43</v>
      </c>
      <c r="AA20" s="14">
        <v>1</v>
      </c>
    </row>
    <row r="21" spans="1:32" x14ac:dyDescent="0.3">
      <c r="A21" s="2">
        <v>13</v>
      </c>
      <c r="B21" s="4">
        <v>3</v>
      </c>
      <c r="C21" s="3" t="s">
        <v>75</v>
      </c>
      <c r="D21" s="3"/>
      <c r="E21" s="3"/>
      <c r="F21" s="3"/>
      <c r="G21" s="10"/>
      <c r="H21" s="15">
        <v>1</v>
      </c>
      <c r="I21" s="12">
        <v>122941962</v>
      </c>
      <c r="J21" s="12">
        <v>122941962</v>
      </c>
      <c r="K21" s="16">
        <v>0</v>
      </c>
      <c r="L21" s="17">
        <v>0</v>
      </c>
      <c r="M21" s="17">
        <v>0</v>
      </c>
      <c r="N21" s="7">
        <v>0</v>
      </c>
      <c r="O21" s="6">
        <v>0</v>
      </c>
      <c r="P21" s="6">
        <v>0</v>
      </c>
      <c r="Q21" s="7">
        <v>0</v>
      </c>
      <c r="R21" s="12">
        <v>0</v>
      </c>
      <c r="S21" s="12">
        <v>0</v>
      </c>
      <c r="T21" s="18">
        <v>1</v>
      </c>
      <c r="U21" s="12">
        <v>122941962</v>
      </c>
      <c r="V21" s="12">
        <v>122941962</v>
      </c>
      <c r="W21" s="18">
        <v>0</v>
      </c>
      <c r="X21" s="12">
        <v>0</v>
      </c>
      <c r="Y21" s="12">
        <v>0</v>
      </c>
      <c r="Z21" s="12">
        <v>122941962</v>
      </c>
      <c r="AA21" s="14">
        <v>1</v>
      </c>
    </row>
    <row r="22" spans="1:32" x14ac:dyDescent="0.3">
      <c r="A22" s="2">
        <v>14</v>
      </c>
      <c r="B22" s="2">
        <v>3</v>
      </c>
      <c r="C22" s="1" t="s">
        <v>76</v>
      </c>
      <c r="D22" s="2" t="s">
        <v>77</v>
      </c>
      <c r="E22" s="2" t="s">
        <v>78</v>
      </c>
      <c r="F22" s="2" t="s">
        <v>79</v>
      </c>
      <c r="G22" s="10" t="s">
        <v>80</v>
      </c>
      <c r="H22" s="11">
        <v>10</v>
      </c>
      <c r="I22" s="12">
        <v>137746479.32999998</v>
      </c>
      <c r="J22" s="12">
        <v>102669584.52</v>
      </c>
      <c r="K22" s="13">
        <v>0</v>
      </c>
      <c r="L22" s="12">
        <v>0</v>
      </c>
      <c r="M22" s="12">
        <v>0</v>
      </c>
      <c r="N22" s="7">
        <v>0</v>
      </c>
      <c r="O22" s="6">
        <v>0</v>
      </c>
      <c r="P22" s="6">
        <v>0</v>
      </c>
      <c r="Q22" s="7">
        <v>0</v>
      </c>
      <c r="R22" s="12">
        <v>0</v>
      </c>
      <c r="S22" s="12">
        <v>0</v>
      </c>
      <c r="T22" s="13">
        <v>3</v>
      </c>
      <c r="U22" s="12">
        <v>51268487.810000002</v>
      </c>
      <c r="V22" s="12">
        <v>32151312.590000004</v>
      </c>
      <c r="W22" s="11">
        <v>7</v>
      </c>
      <c r="X22" s="12">
        <v>86477991.520000011</v>
      </c>
      <c r="Y22" s="12">
        <v>70518271.929999992</v>
      </c>
      <c r="Z22" s="12">
        <v>405737189.87400001</v>
      </c>
      <c r="AA22" s="14">
        <v>0.25304454972905888</v>
      </c>
    </row>
    <row r="23" spans="1:32" ht="31.2" x14ac:dyDescent="0.3">
      <c r="A23" s="2">
        <v>15</v>
      </c>
      <c r="B23" s="2">
        <v>3</v>
      </c>
      <c r="C23" s="1" t="s">
        <v>81</v>
      </c>
      <c r="D23" s="2" t="s">
        <v>82</v>
      </c>
      <c r="E23" s="2" t="s">
        <v>83</v>
      </c>
      <c r="F23" s="2" t="s">
        <v>84</v>
      </c>
      <c r="G23" s="10" t="s">
        <v>85</v>
      </c>
      <c r="H23" s="11">
        <v>0</v>
      </c>
      <c r="I23" s="12">
        <v>0</v>
      </c>
      <c r="J23" s="12">
        <v>0</v>
      </c>
      <c r="K23" s="13">
        <v>0</v>
      </c>
      <c r="L23" s="12">
        <v>0</v>
      </c>
      <c r="M23" s="12">
        <v>0</v>
      </c>
      <c r="N23" s="7">
        <v>0</v>
      </c>
      <c r="O23" s="6">
        <v>0</v>
      </c>
      <c r="P23" s="6">
        <v>0</v>
      </c>
      <c r="Q23" s="7">
        <v>0</v>
      </c>
      <c r="R23" s="12">
        <v>0</v>
      </c>
      <c r="S23" s="12">
        <v>0</v>
      </c>
      <c r="T23" s="13">
        <v>0</v>
      </c>
      <c r="U23" s="12">
        <v>0</v>
      </c>
      <c r="V23" s="12">
        <v>0</v>
      </c>
      <c r="W23" s="11">
        <v>0</v>
      </c>
      <c r="X23" s="12">
        <v>0</v>
      </c>
      <c r="Y23" s="12">
        <v>0</v>
      </c>
      <c r="Z23" s="12">
        <v>310126683.98079997</v>
      </c>
      <c r="AA23" s="14">
        <v>0</v>
      </c>
    </row>
    <row r="24" spans="1:32" ht="31.2" x14ac:dyDescent="0.3">
      <c r="A24" s="2">
        <v>16</v>
      </c>
      <c r="B24" s="4">
        <v>3</v>
      </c>
      <c r="C24" s="3" t="s">
        <v>86</v>
      </c>
      <c r="D24" s="3" t="s">
        <v>87</v>
      </c>
      <c r="E24" s="3" t="s">
        <v>88</v>
      </c>
      <c r="F24" s="3" t="s">
        <v>89</v>
      </c>
      <c r="G24" s="10" t="s">
        <v>209</v>
      </c>
      <c r="H24" s="15">
        <v>4</v>
      </c>
      <c r="I24" s="12">
        <v>43940766.400000006</v>
      </c>
      <c r="J24" s="12">
        <v>24695951.379999999</v>
      </c>
      <c r="K24" s="19">
        <v>0</v>
      </c>
      <c r="L24" s="17">
        <v>0</v>
      </c>
      <c r="M24" s="17">
        <v>0</v>
      </c>
      <c r="N24" s="7">
        <v>0</v>
      </c>
      <c r="O24" s="6">
        <v>0</v>
      </c>
      <c r="P24" s="6">
        <v>0</v>
      </c>
      <c r="Q24" s="7">
        <v>0</v>
      </c>
      <c r="R24" s="6">
        <v>0</v>
      </c>
      <c r="S24" s="6">
        <v>0</v>
      </c>
      <c r="T24" s="18">
        <v>0</v>
      </c>
      <c r="U24" s="12">
        <v>0</v>
      </c>
      <c r="V24" s="12">
        <v>0</v>
      </c>
      <c r="W24" s="18">
        <v>4</v>
      </c>
      <c r="X24" s="12">
        <v>43940766.400000006</v>
      </c>
      <c r="Y24" s="12">
        <v>24695951.379999999</v>
      </c>
      <c r="Z24" s="6">
        <v>24695951.379999999</v>
      </c>
      <c r="AA24" s="14">
        <v>1</v>
      </c>
    </row>
    <row r="25" spans="1:32" x14ac:dyDescent="0.3">
      <c r="A25" s="2">
        <v>17</v>
      </c>
      <c r="B25" s="4">
        <v>3</v>
      </c>
      <c r="C25" s="20" t="s">
        <v>90</v>
      </c>
      <c r="D25" s="3" t="s">
        <v>91</v>
      </c>
      <c r="E25" s="3" t="s">
        <v>92</v>
      </c>
      <c r="F25" s="3" t="s">
        <v>93</v>
      </c>
      <c r="G25" s="13" t="s">
        <v>94</v>
      </c>
      <c r="H25" s="15">
        <v>0</v>
      </c>
      <c r="I25" s="21">
        <v>0</v>
      </c>
      <c r="J25" s="17">
        <v>0</v>
      </c>
      <c r="K25" s="19">
        <v>0</v>
      </c>
      <c r="L25" s="17">
        <v>0</v>
      </c>
      <c r="M25" s="17">
        <v>0</v>
      </c>
      <c r="N25" s="7">
        <v>0</v>
      </c>
      <c r="O25" s="6">
        <v>0</v>
      </c>
      <c r="P25" s="6">
        <v>0</v>
      </c>
      <c r="Q25" s="7">
        <v>0</v>
      </c>
      <c r="R25" s="6">
        <v>0</v>
      </c>
      <c r="S25" s="6">
        <v>0</v>
      </c>
      <c r="T25" s="18">
        <v>0</v>
      </c>
      <c r="U25" s="12">
        <v>0</v>
      </c>
      <c r="V25" s="12">
        <v>0</v>
      </c>
      <c r="W25" s="18">
        <v>0</v>
      </c>
      <c r="X25" s="12">
        <v>0</v>
      </c>
      <c r="Y25" s="12">
        <v>0</v>
      </c>
      <c r="Z25" s="12">
        <v>115142205.052</v>
      </c>
      <c r="AA25" s="14">
        <v>0</v>
      </c>
    </row>
    <row r="26" spans="1:32" ht="31.2" x14ac:dyDescent="0.3">
      <c r="A26" s="2">
        <v>18</v>
      </c>
      <c r="B26" s="4">
        <v>3</v>
      </c>
      <c r="C26" s="3" t="s">
        <v>95</v>
      </c>
      <c r="D26" s="3" t="s">
        <v>96</v>
      </c>
      <c r="E26" s="3" t="s">
        <v>97</v>
      </c>
      <c r="F26" s="3" t="s">
        <v>98</v>
      </c>
      <c r="G26" s="10" t="s">
        <v>99</v>
      </c>
      <c r="H26" s="15">
        <v>1</v>
      </c>
      <c r="I26" s="12">
        <v>3670185.7699999996</v>
      </c>
      <c r="J26" s="12">
        <v>3596782.0500000003</v>
      </c>
      <c r="K26" s="19">
        <v>0</v>
      </c>
      <c r="L26" s="17">
        <v>0</v>
      </c>
      <c r="M26" s="17">
        <v>0</v>
      </c>
      <c r="N26" s="7">
        <v>0</v>
      </c>
      <c r="O26" s="6">
        <v>0</v>
      </c>
      <c r="P26" s="6">
        <v>0</v>
      </c>
      <c r="Q26" s="7">
        <v>0</v>
      </c>
      <c r="R26" s="6">
        <v>0</v>
      </c>
      <c r="S26" s="6">
        <v>0</v>
      </c>
      <c r="T26" s="18">
        <v>0</v>
      </c>
      <c r="U26" s="12">
        <v>0</v>
      </c>
      <c r="V26" s="12">
        <v>0</v>
      </c>
      <c r="W26" s="18">
        <v>1</v>
      </c>
      <c r="X26" s="12">
        <v>3670185.7699999996</v>
      </c>
      <c r="Y26" s="12">
        <v>3596782.0500000003</v>
      </c>
      <c r="Z26" s="6">
        <v>3596782.0500000003</v>
      </c>
      <c r="AA26" s="14">
        <v>1</v>
      </c>
    </row>
    <row r="27" spans="1:32" ht="31.2" x14ac:dyDescent="0.3">
      <c r="A27" s="2">
        <v>19</v>
      </c>
      <c r="B27" s="4">
        <v>4</v>
      </c>
      <c r="C27" s="20" t="s">
        <v>100</v>
      </c>
      <c r="D27" s="3" t="s">
        <v>101</v>
      </c>
      <c r="E27" s="3" t="s">
        <v>102</v>
      </c>
      <c r="F27" s="3" t="s">
        <v>103</v>
      </c>
      <c r="G27" s="3" t="s">
        <v>104</v>
      </c>
      <c r="H27" s="15">
        <v>8</v>
      </c>
      <c r="I27" s="21">
        <v>434046114.48000002</v>
      </c>
      <c r="J27" s="17">
        <v>316909949.20000005</v>
      </c>
      <c r="K27" s="19">
        <v>2</v>
      </c>
      <c r="L27" s="17">
        <v>44473378.280000001</v>
      </c>
      <c r="M27" s="17">
        <v>26694498.770000011</v>
      </c>
      <c r="N27" s="7">
        <v>0</v>
      </c>
      <c r="O27" s="6">
        <v>0</v>
      </c>
      <c r="P27" s="6">
        <v>0</v>
      </c>
      <c r="Q27" s="7">
        <v>0</v>
      </c>
      <c r="R27" s="6">
        <v>0</v>
      </c>
      <c r="S27" s="6">
        <v>0</v>
      </c>
      <c r="T27" s="18">
        <v>0</v>
      </c>
      <c r="U27" s="12">
        <v>0</v>
      </c>
      <c r="V27" s="12">
        <v>0</v>
      </c>
      <c r="W27" s="18">
        <v>6</v>
      </c>
      <c r="X27" s="12">
        <v>389572736.20000005</v>
      </c>
      <c r="Y27" s="12">
        <v>273326038.5</v>
      </c>
      <c r="Z27" s="12">
        <v>392297088.83786398</v>
      </c>
      <c r="AA27" s="14">
        <v>0.7397848688852896</v>
      </c>
    </row>
    <row r="28" spans="1:32" ht="31.2" x14ac:dyDescent="0.3">
      <c r="A28" s="2">
        <v>20</v>
      </c>
      <c r="B28" s="4">
        <v>4</v>
      </c>
      <c r="C28" s="20" t="s">
        <v>105</v>
      </c>
      <c r="D28" s="3" t="s">
        <v>106</v>
      </c>
      <c r="E28" s="3" t="s">
        <v>107</v>
      </c>
      <c r="F28" s="4" t="s">
        <v>108</v>
      </c>
      <c r="G28" s="13" t="s">
        <v>109</v>
      </c>
      <c r="H28" s="15">
        <v>7</v>
      </c>
      <c r="I28" s="21">
        <v>475196518.5999999</v>
      </c>
      <c r="J28" s="17">
        <v>432579812.69999999</v>
      </c>
      <c r="K28" s="19">
        <v>2</v>
      </c>
      <c r="L28" s="17">
        <v>176875829.24000001</v>
      </c>
      <c r="M28" s="17">
        <v>176875829.24000001</v>
      </c>
      <c r="N28" s="7">
        <v>2</v>
      </c>
      <c r="O28" s="6">
        <v>69714576.069999993</v>
      </c>
      <c r="P28" s="6">
        <v>67560541.649999991</v>
      </c>
      <c r="Q28" s="7">
        <v>1</v>
      </c>
      <c r="R28" s="6">
        <v>121958745.13000001</v>
      </c>
      <c r="S28" s="6">
        <v>113787672.65000001</v>
      </c>
      <c r="T28" s="18">
        <v>2</v>
      </c>
      <c r="U28" s="12">
        <v>97131614.589999974</v>
      </c>
      <c r="V28" s="12">
        <v>74355769.160000011</v>
      </c>
      <c r="W28" s="18">
        <v>0</v>
      </c>
      <c r="X28" s="12">
        <v>0</v>
      </c>
      <c r="Y28" s="12">
        <v>0</v>
      </c>
      <c r="Z28" s="12">
        <v>347604334.28629994</v>
      </c>
      <c r="AA28" s="14">
        <v>0.73561793751798443</v>
      </c>
    </row>
    <row r="29" spans="1:32" ht="30.6" customHeight="1" x14ac:dyDescent="0.3">
      <c r="A29" s="2">
        <v>21</v>
      </c>
      <c r="B29" s="4">
        <v>4</v>
      </c>
      <c r="C29" s="20" t="s">
        <v>110</v>
      </c>
      <c r="D29" s="3" t="s">
        <v>111</v>
      </c>
      <c r="E29" s="3" t="s">
        <v>112</v>
      </c>
      <c r="F29" s="3" t="s">
        <v>65</v>
      </c>
      <c r="G29" s="10" t="s">
        <v>66</v>
      </c>
      <c r="H29" s="22">
        <v>16</v>
      </c>
      <c r="I29" s="21">
        <v>607283860.76000011</v>
      </c>
      <c r="J29" s="17">
        <v>368997845.49709958</v>
      </c>
      <c r="K29" s="19">
        <v>1</v>
      </c>
      <c r="L29" s="17">
        <v>18214198.109999999</v>
      </c>
      <c r="M29" s="17">
        <v>12760415.050000001</v>
      </c>
      <c r="N29" s="7">
        <v>0</v>
      </c>
      <c r="O29" s="6">
        <v>0</v>
      </c>
      <c r="P29" s="6">
        <v>0</v>
      </c>
      <c r="Q29" s="7">
        <v>0</v>
      </c>
      <c r="R29" s="6">
        <v>0</v>
      </c>
      <c r="S29" s="6">
        <v>0</v>
      </c>
      <c r="T29" s="18">
        <v>0</v>
      </c>
      <c r="U29" s="12">
        <v>0</v>
      </c>
      <c r="V29" s="12">
        <v>0</v>
      </c>
      <c r="W29" s="18">
        <v>15</v>
      </c>
      <c r="X29" s="12">
        <v>589069662.6500001</v>
      </c>
      <c r="Y29" s="12">
        <v>356396195.62</v>
      </c>
      <c r="Z29" s="12">
        <v>356396195.62</v>
      </c>
      <c r="AA29" s="14">
        <v>1</v>
      </c>
    </row>
    <row r="30" spans="1:32" x14ac:dyDescent="0.3">
      <c r="A30" s="2">
        <v>22</v>
      </c>
      <c r="B30" s="4">
        <v>4</v>
      </c>
      <c r="C30" s="20" t="s">
        <v>113</v>
      </c>
      <c r="D30" s="3" t="s">
        <v>114</v>
      </c>
      <c r="E30" s="3" t="s">
        <v>115</v>
      </c>
      <c r="F30" s="3" t="s">
        <v>116</v>
      </c>
      <c r="G30" s="13" t="s">
        <v>117</v>
      </c>
      <c r="H30" s="22">
        <v>0</v>
      </c>
      <c r="I30" s="21">
        <v>0</v>
      </c>
      <c r="J30" s="17">
        <v>0</v>
      </c>
      <c r="K30" s="19">
        <v>0</v>
      </c>
      <c r="L30" s="17">
        <v>0</v>
      </c>
      <c r="M30" s="17">
        <v>0</v>
      </c>
      <c r="N30" s="7">
        <v>0</v>
      </c>
      <c r="O30" s="6">
        <v>0</v>
      </c>
      <c r="P30" s="6">
        <v>0</v>
      </c>
      <c r="Q30" s="7">
        <v>0</v>
      </c>
      <c r="R30" s="6">
        <v>0</v>
      </c>
      <c r="S30" s="6">
        <v>0</v>
      </c>
      <c r="T30" s="18">
        <v>0</v>
      </c>
      <c r="U30" s="12">
        <v>0</v>
      </c>
      <c r="V30" s="12">
        <v>0</v>
      </c>
      <c r="W30" s="18">
        <v>0</v>
      </c>
      <c r="X30" s="12">
        <v>0</v>
      </c>
      <c r="Y30" s="12">
        <v>0</v>
      </c>
      <c r="Z30" s="12">
        <v>255439881.984</v>
      </c>
      <c r="AA30" s="14">
        <v>0</v>
      </c>
    </row>
    <row r="31" spans="1:32" s="35" customFormat="1" ht="31.2" x14ac:dyDescent="0.3">
      <c r="A31" s="2">
        <v>23</v>
      </c>
      <c r="B31" s="4">
        <v>4</v>
      </c>
      <c r="C31" s="23" t="s">
        <v>118</v>
      </c>
      <c r="D31" s="4" t="s">
        <v>119</v>
      </c>
      <c r="E31" s="4" t="s">
        <v>120</v>
      </c>
      <c r="F31" s="4" t="s">
        <v>121</v>
      </c>
      <c r="G31" s="13" t="s">
        <v>122</v>
      </c>
      <c r="H31" s="15">
        <v>4</v>
      </c>
      <c r="I31" s="21">
        <v>54805643.38000001</v>
      </c>
      <c r="J31" s="17">
        <v>47401805.570000008</v>
      </c>
      <c r="K31" s="16">
        <v>0</v>
      </c>
      <c r="L31" s="17">
        <v>0</v>
      </c>
      <c r="M31" s="17">
        <v>0</v>
      </c>
      <c r="N31" s="18">
        <v>0</v>
      </c>
      <c r="O31" s="12">
        <v>0</v>
      </c>
      <c r="P31" s="12">
        <v>0</v>
      </c>
      <c r="Q31" s="18">
        <v>0</v>
      </c>
      <c r="R31" s="12">
        <v>0</v>
      </c>
      <c r="S31" s="12">
        <v>0</v>
      </c>
      <c r="T31" s="18">
        <v>0</v>
      </c>
      <c r="U31" s="12">
        <v>0</v>
      </c>
      <c r="V31" s="12">
        <v>0</v>
      </c>
      <c r="W31" s="18">
        <v>0</v>
      </c>
      <c r="X31" s="12">
        <v>0</v>
      </c>
      <c r="Y31" s="12">
        <v>0</v>
      </c>
      <c r="Z31" s="12">
        <v>233361529.55852798</v>
      </c>
      <c r="AA31" s="55">
        <v>0.203126049352155</v>
      </c>
      <c r="AB31" s="34"/>
      <c r="AC31" s="34"/>
      <c r="AD31" s="34"/>
      <c r="AE31" s="34"/>
      <c r="AF31" s="34"/>
    </row>
    <row r="32" spans="1:32" ht="31.2" x14ac:dyDescent="0.3">
      <c r="A32" s="2">
        <v>24</v>
      </c>
      <c r="B32" s="4">
        <v>5</v>
      </c>
      <c r="C32" s="3" t="s">
        <v>123</v>
      </c>
      <c r="D32" s="3" t="s">
        <v>124</v>
      </c>
      <c r="E32" s="3" t="s">
        <v>125</v>
      </c>
      <c r="F32" s="3" t="s">
        <v>70</v>
      </c>
      <c r="G32" s="13" t="s">
        <v>126</v>
      </c>
      <c r="H32" s="22">
        <v>6</v>
      </c>
      <c r="I32" s="21">
        <v>2256890488.4000001</v>
      </c>
      <c r="J32" s="17">
        <v>1731723027.4400003</v>
      </c>
      <c r="K32" s="19">
        <v>1</v>
      </c>
      <c r="L32" s="17">
        <v>818338931.86000013</v>
      </c>
      <c r="M32" s="17">
        <v>801972153.2900002</v>
      </c>
      <c r="N32" s="7">
        <v>0</v>
      </c>
      <c r="O32" s="6">
        <v>0</v>
      </c>
      <c r="P32" s="6">
        <v>0</v>
      </c>
      <c r="Q32" s="7">
        <v>0</v>
      </c>
      <c r="R32" s="6">
        <v>0</v>
      </c>
      <c r="S32" s="6">
        <v>0</v>
      </c>
      <c r="T32" s="18">
        <v>0</v>
      </c>
      <c r="U32" s="12">
        <v>0</v>
      </c>
      <c r="V32" s="12">
        <v>0</v>
      </c>
      <c r="W32" s="18">
        <v>5</v>
      </c>
      <c r="X32" s="12">
        <v>1438551556.54</v>
      </c>
      <c r="Y32" s="12">
        <v>929750874.1500001</v>
      </c>
      <c r="Z32" s="12">
        <v>315657992.38384199</v>
      </c>
      <c r="AA32" s="14">
        <v>2.9454374563068799</v>
      </c>
    </row>
    <row r="33" spans="1:27" ht="31.2" x14ac:dyDescent="0.3">
      <c r="A33" s="2">
        <v>25</v>
      </c>
      <c r="B33" s="4">
        <v>5</v>
      </c>
      <c r="C33" s="3" t="s">
        <v>127</v>
      </c>
      <c r="D33" s="3" t="s">
        <v>128</v>
      </c>
      <c r="E33" s="3" t="s">
        <v>129</v>
      </c>
      <c r="F33" s="3" t="s">
        <v>98</v>
      </c>
      <c r="G33" s="10" t="s">
        <v>99</v>
      </c>
      <c r="H33" s="22">
        <v>7</v>
      </c>
      <c r="I33" s="21">
        <v>553307284.86000001</v>
      </c>
      <c r="J33" s="17">
        <v>406997532.59000003</v>
      </c>
      <c r="K33" s="19">
        <v>1</v>
      </c>
      <c r="L33" s="17">
        <v>177244604.85999998</v>
      </c>
      <c r="M33" s="17">
        <v>109530033.45999999</v>
      </c>
      <c r="N33" s="7">
        <v>0</v>
      </c>
      <c r="O33" s="6">
        <v>0</v>
      </c>
      <c r="P33" s="6">
        <v>0</v>
      </c>
      <c r="Q33" s="7">
        <v>0</v>
      </c>
      <c r="R33" s="6">
        <v>0</v>
      </c>
      <c r="S33" s="6">
        <v>0</v>
      </c>
      <c r="T33" s="18">
        <v>0</v>
      </c>
      <c r="U33" s="12">
        <v>0</v>
      </c>
      <c r="V33" s="12">
        <v>0</v>
      </c>
      <c r="W33" s="18">
        <v>6</v>
      </c>
      <c r="X33" s="12">
        <v>376062680.00000006</v>
      </c>
      <c r="Y33" s="12">
        <v>297467499.13</v>
      </c>
      <c r="Z33" s="12">
        <v>297467499.13000005</v>
      </c>
      <c r="AA33" s="14">
        <v>1</v>
      </c>
    </row>
    <row r="34" spans="1:27" ht="31.2" x14ac:dyDescent="0.3">
      <c r="A34" s="2">
        <v>26</v>
      </c>
      <c r="B34" s="4">
        <v>5</v>
      </c>
      <c r="C34" s="20" t="s">
        <v>130</v>
      </c>
      <c r="D34" s="3" t="s">
        <v>131</v>
      </c>
      <c r="E34" s="3" t="s">
        <v>132</v>
      </c>
      <c r="F34" s="3" t="s">
        <v>133</v>
      </c>
      <c r="G34" s="13" t="s">
        <v>134</v>
      </c>
      <c r="H34" s="22">
        <v>1</v>
      </c>
      <c r="I34" s="21">
        <v>41375439.979999989</v>
      </c>
      <c r="J34" s="17">
        <v>34141104.729999997</v>
      </c>
      <c r="K34" s="19">
        <v>0</v>
      </c>
      <c r="L34" s="17">
        <v>0</v>
      </c>
      <c r="M34" s="17">
        <v>0</v>
      </c>
      <c r="N34" s="7">
        <v>0</v>
      </c>
      <c r="O34" s="6">
        <v>0</v>
      </c>
      <c r="P34" s="6">
        <v>0</v>
      </c>
      <c r="Q34" s="7">
        <v>0</v>
      </c>
      <c r="R34" s="12">
        <v>0</v>
      </c>
      <c r="S34" s="12">
        <v>0</v>
      </c>
      <c r="T34" s="18">
        <v>0</v>
      </c>
      <c r="U34" s="12">
        <v>0</v>
      </c>
      <c r="V34" s="12">
        <v>0</v>
      </c>
      <c r="W34" s="18">
        <v>1</v>
      </c>
      <c r="X34" s="12">
        <v>41375439.979999989</v>
      </c>
      <c r="Y34" s="12">
        <v>34141104.729999997</v>
      </c>
      <c r="Z34" s="12">
        <v>179670166.08264887</v>
      </c>
      <c r="AA34" s="14">
        <v>0.19002100056107799</v>
      </c>
    </row>
    <row r="35" spans="1:27" ht="31.2" x14ac:dyDescent="0.3">
      <c r="A35" s="2">
        <v>27</v>
      </c>
      <c r="B35" s="4">
        <v>5</v>
      </c>
      <c r="C35" s="20" t="s">
        <v>135</v>
      </c>
      <c r="D35" s="3" t="s">
        <v>136</v>
      </c>
      <c r="E35" s="3" t="s">
        <v>137</v>
      </c>
      <c r="F35" s="3" t="s">
        <v>138</v>
      </c>
      <c r="G35" s="13" t="s">
        <v>139</v>
      </c>
      <c r="H35" s="22">
        <v>0</v>
      </c>
      <c r="I35" s="21">
        <v>0</v>
      </c>
      <c r="J35" s="17">
        <v>0</v>
      </c>
      <c r="K35" s="19">
        <v>0</v>
      </c>
      <c r="L35" s="17">
        <v>0</v>
      </c>
      <c r="M35" s="17">
        <v>0</v>
      </c>
      <c r="N35" s="7">
        <v>0</v>
      </c>
      <c r="O35" s="6">
        <v>0</v>
      </c>
      <c r="P35" s="6">
        <v>0</v>
      </c>
      <c r="Q35" s="7">
        <v>0</v>
      </c>
      <c r="R35" s="12">
        <v>0</v>
      </c>
      <c r="S35" s="12">
        <v>0</v>
      </c>
      <c r="T35" s="18">
        <v>0</v>
      </c>
      <c r="U35" s="12">
        <v>0</v>
      </c>
      <c r="V35" s="12">
        <v>0</v>
      </c>
      <c r="W35" s="18">
        <v>0</v>
      </c>
      <c r="X35" s="12">
        <v>0</v>
      </c>
      <c r="Y35" s="12">
        <v>0</v>
      </c>
      <c r="Z35" s="12">
        <v>0</v>
      </c>
      <c r="AA35" s="14">
        <v>0</v>
      </c>
    </row>
    <row r="36" spans="1:27" x14ac:dyDescent="0.3">
      <c r="A36" s="2">
        <v>28</v>
      </c>
      <c r="B36" s="4">
        <v>6</v>
      </c>
      <c r="C36" s="3" t="s">
        <v>140</v>
      </c>
      <c r="D36" s="3" t="s">
        <v>141</v>
      </c>
      <c r="E36" s="3" t="s">
        <v>142</v>
      </c>
      <c r="F36" s="3" t="s">
        <v>79</v>
      </c>
      <c r="G36" s="13" t="s">
        <v>143</v>
      </c>
      <c r="H36" s="22">
        <v>14</v>
      </c>
      <c r="I36" s="12">
        <v>188115973.21000001</v>
      </c>
      <c r="J36" s="12">
        <v>110571005.42000002</v>
      </c>
      <c r="K36" s="19">
        <v>1</v>
      </c>
      <c r="L36" s="17">
        <v>3351105.2600000002</v>
      </c>
      <c r="M36" s="17">
        <v>2774358.3599999994</v>
      </c>
      <c r="N36" s="7">
        <v>0</v>
      </c>
      <c r="O36" s="6">
        <v>0</v>
      </c>
      <c r="P36" s="6">
        <v>0</v>
      </c>
      <c r="Q36" s="7">
        <v>2</v>
      </c>
      <c r="R36" s="6">
        <v>47373817.5</v>
      </c>
      <c r="S36" s="6">
        <v>23505297.670000002</v>
      </c>
      <c r="T36" s="18">
        <v>1</v>
      </c>
      <c r="U36" s="12">
        <v>11341579.1</v>
      </c>
      <c r="V36" s="12">
        <v>5691493.080000001</v>
      </c>
      <c r="W36" s="18">
        <v>10</v>
      </c>
      <c r="X36" s="12">
        <v>126049471.34999999</v>
      </c>
      <c r="Y36" s="12">
        <v>78599856.310000002</v>
      </c>
      <c r="Z36" s="12">
        <v>57534586.773000002</v>
      </c>
      <c r="AA36" s="14">
        <v>1.7746743255991579</v>
      </c>
    </row>
    <row r="37" spans="1:27" ht="31.2" x14ac:dyDescent="0.3">
      <c r="A37" s="2">
        <v>29</v>
      </c>
      <c r="B37" s="4">
        <v>6</v>
      </c>
      <c r="C37" s="3" t="s">
        <v>144</v>
      </c>
      <c r="D37" s="3" t="s">
        <v>145</v>
      </c>
      <c r="E37" s="3" t="s">
        <v>146</v>
      </c>
      <c r="F37" s="3" t="s">
        <v>65</v>
      </c>
      <c r="G37" s="10" t="s">
        <v>66</v>
      </c>
      <c r="H37" s="22">
        <v>5</v>
      </c>
      <c r="I37" s="12">
        <v>22145792.440000001</v>
      </c>
      <c r="J37" s="12">
        <v>7896564.3300000001</v>
      </c>
      <c r="K37" s="19">
        <v>2</v>
      </c>
      <c r="L37" s="17">
        <v>6324211.080000001</v>
      </c>
      <c r="M37" s="17">
        <v>2322279.48</v>
      </c>
      <c r="N37" s="7">
        <v>0</v>
      </c>
      <c r="O37" s="6">
        <v>0</v>
      </c>
      <c r="P37" s="6">
        <v>0</v>
      </c>
      <c r="Q37" s="7">
        <v>0</v>
      </c>
      <c r="R37" s="6">
        <v>0</v>
      </c>
      <c r="S37" s="6">
        <v>0</v>
      </c>
      <c r="T37" s="18">
        <v>0</v>
      </c>
      <c r="U37" s="12">
        <v>0</v>
      </c>
      <c r="V37" s="12">
        <v>0</v>
      </c>
      <c r="W37" s="18">
        <v>3</v>
      </c>
      <c r="X37" s="12">
        <v>15821581.359999999</v>
      </c>
      <c r="Y37" s="12">
        <v>5574284.8500000006</v>
      </c>
      <c r="Z37" s="12">
        <v>5574284.8499999996</v>
      </c>
      <c r="AA37" s="14">
        <v>1</v>
      </c>
    </row>
    <row r="38" spans="1:27" ht="31.2" x14ac:dyDescent="0.3">
      <c r="A38" s="2">
        <v>30</v>
      </c>
      <c r="B38" s="4">
        <v>6</v>
      </c>
      <c r="C38" s="3" t="s">
        <v>147</v>
      </c>
      <c r="D38" s="3" t="s">
        <v>148</v>
      </c>
      <c r="E38" s="3" t="s">
        <v>149</v>
      </c>
      <c r="F38" s="3" t="s">
        <v>65</v>
      </c>
      <c r="G38" s="10" t="s">
        <v>66</v>
      </c>
      <c r="H38" s="22">
        <v>18</v>
      </c>
      <c r="I38" s="12">
        <v>200073024.83000001</v>
      </c>
      <c r="J38" s="12">
        <v>94855865.430000007</v>
      </c>
      <c r="K38" s="19">
        <v>1</v>
      </c>
      <c r="L38" s="17">
        <v>1647892.53</v>
      </c>
      <c r="M38" s="17">
        <v>1105665.8900000001</v>
      </c>
      <c r="N38" s="7">
        <v>0</v>
      </c>
      <c r="O38" s="6">
        <v>0</v>
      </c>
      <c r="P38" s="6">
        <v>0</v>
      </c>
      <c r="Q38" s="7">
        <v>0</v>
      </c>
      <c r="R38" s="6">
        <v>0</v>
      </c>
      <c r="S38" s="6">
        <v>0</v>
      </c>
      <c r="T38" s="18">
        <v>0</v>
      </c>
      <c r="U38" s="12">
        <v>0</v>
      </c>
      <c r="V38" s="12">
        <v>0</v>
      </c>
      <c r="W38" s="18">
        <v>17</v>
      </c>
      <c r="X38" s="12">
        <v>198425132.30000001</v>
      </c>
      <c r="Y38" s="12">
        <v>93750199.540000007</v>
      </c>
      <c r="Z38" s="12">
        <v>93750199.540000007</v>
      </c>
      <c r="AA38" s="14">
        <v>1</v>
      </c>
    </row>
    <row r="39" spans="1:27" x14ac:dyDescent="0.3">
      <c r="A39" s="2">
        <v>31</v>
      </c>
      <c r="B39" s="4">
        <v>6</v>
      </c>
      <c r="C39" s="20" t="s">
        <v>150</v>
      </c>
      <c r="D39" s="3" t="s">
        <v>151</v>
      </c>
      <c r="E39" s="3" t="s">
        <v>149</v>
      </c>
      <c r="F39" s="3" t="s">
        <v>152</v>
      </c>
      <c r="G39" s="10" t="s">
        <v>153</v>
      </c>
      <c r="H39" s="22">
        <v>41</v>
      </c>
      <c r="I39" s="12">
        <v>661211855.26000011</v>
      </c>
      <c r="J39" s="12">
        <v>522360139.40999997</v>
      </c>
      <c r="K39" s="19">
        <v>1</v>
      </c>
      <c r="L39" s="17">
        <v>32023756.449999996</v>
      </c>
      <c r="M39" s="17">
        <v>16191420.930000002</v>
      </c>
      <c r="N39" s="7">
        <v>2</v>
      </c>
      <c r="O39" s="6">
        <v>8535656.0999999996</v>
      </c>
      <c r="P39" s="6">
        <v>5468263.7800000003</v>
      </c>
      <c r="Q39" s="7">
        <v>34</v>
      </c>
      <c r="R39" s="6">
        <v>565489286.33999979</v>
      </c>
      <c r="S39" s="6">
        <v>451952298.81000006</v>
      </c>
      <c r="T39" s="18">
        <v>0</v>
      </c>
      <c r="U39" s="12">
        <v>0</v>
      </c>
      <c r="V39" s="12">
        <v>0</v>
      </c>
      <c r="W39" s="18">
        <v>4</v>
      </c>
      <c r="X39" s="12">
        <v>55163156.369999997</v>
      </c>
      <c r="Y39" s="12">
        <v>48748155.890000001</v>
      </c>
      <c r="Z39" s="12">
        <v>93304177.170000002</v>
      </c>
      <c r="AA39" s="14">
        <v>5.4249309498519205</v>
      </c>
    </row>
    <row r="40" spans="1:27" ht="31.2" x14ac:dyDescent="0.3">
      <c r="A40" s="2">
        <v>32</v>
      </c>
      <c r="B40" s="4">
        <v>6</v>
      </c>
      <c r="C40" s="20" t="s">
        <v>154</v>
      </c>
      <c r="D40" s="3" t="s">
        <v>155</v>
      </c>
      <c r="E40" s="3" t="s">
        <v>156</v>
      </c>
      <c r="F40" s="3" t="s">
        <v>157</v>
      </c>
      <c r="G40" s="10" t="s">
        <v>158</v>
      </c>
      <c r="H40" s="22">
        <v>7</v>
      </c>
      <c r="I40" s="12">
        <v>213788310.35999998</v>
      </c>
      <c r="J40" s="12">
        <v>133488549.09</v>
      </c>
      <c r="K40" s="19">
        <v>0</v>
      </c>
      <c r="L40" s="17">
        <v>0</v>
      </c>
      <c r="M40" s="17">
        <v>0</v>
      </c>
      <c r="N40" s="7">
        <v>0</v>
      </c>
      <c r="O40" s="6">
        <v>0</v>
      </c>
      <c r="P40" s="6">
        <v>0</v>
      </c>
      <c r="Q40" s="7">
        <v>3</v>
      </c>
      <c r="R40" s="6">
        <v>61499283.99000001</v>
      </c>
      <c r="S40" s="6">
        <v>53732341.960000008</v>
      </c>
      <c r="T40" s="18">
        <v>1</v>
      </c>
      <c r="U40" s="12">
        <v>20402817.059999999</v>
      </c>
      <c r="V40" s="12">
        <v>18414806.950000003</v>
      </c>
      <c r="W40" s="18">
        <v>3</v>
      </c>
      <c r="X40" s="12">
        <v>131886209.30999999</v>
      </c>
      <c r="Y40" s="12">
        <v>61341400.18</v>
      </c>
      <c r="Z40" s="12">
        <v>22936887.290100001</v>
      </c>
      <c r="AA40" s="14">
        <v>5.819819725391258</v>
      </c>
    </row>
    <row r="41" spans="1:27" ht="31.2" x14ac:dyDescent="0.3">
      <c r="A41" s="2">
        <v>33</v>
      </c>
      <c r="B41" s="4">
        <v>6</v>
      </c>
      <c r="C41" s="3" t="s">
        <v>159</v>
      </c>
      <c r="D41" s="3" t="s">
        <v>160</v>
      </c>
      <c r="E41" s="3" t="s">
        <v>156</v>
      </c>
      <c r="F41" s="3" t="s">
        <v>98</v>
      </c>
      <c r="G41" s="10" t="s">
        <v>99</v>
      </c>
      <c r="H41" s="22">
        <v>9</v>
      </c>
      <c r="I41" s="12">
        <v>75042613.030000001</v>
      </c>
      <c r="J41" s="12">
        <v>58768701.519999996</v>
      </c>
      <c r="K41" s="19">
        <v>0</v>
      </c>
      <c r="L41" s="17">
        <v>0</v>
      </c>
      <c r="M41" s="17">
        <v>0</v>
      </c>
      <c r="N41" s="7">
        <v>0</v>
      </c>
      <c r="O41" s="6">
        <v>0</v>
      </c>
      <c r="P41" s="6">
        <v>0</v>
      </c>
      <c r="Q41" s="7">
        <v>0</v>
      </c>
      <c r="R41" s="6">
        <v>0</v>
      </c>
      <c r="S41" s="6">
        <v>0</v>
      </c>
      <c r="T41" s="18">
        <v>0</v>
      </c>
      <c r="U41" s="12">
        <v>0</v>
      </c>
      <c r="V41" s="12">
        <v>0</v>
      </c>
      <c r="W41" s="18">
        <v>9</v>
      </c>
      <c r="X41" s="12">
        <v>75042613.030000001</v>
      </c>
      <c r="Y41" s="12">
        <v>58768701.519999996</v>
      </c>
      <c r="Z41" s="12">
        <v>58768701.519999996</v>
      </c>
      <c r="AA41" s="14">
        <v>1</v>
      </c>
    </row>
    <row r="42" spans="1:27" x14ac:dyDescent="0.3">
      <c r="A42" s="2">
        <v>34</v>
      </c>
      <c r="B42" s="4">
        <v>6</v>
      </c>
      <c r="C42" s="3" t="s">
        <v>161</v>
      </c>
      <c r="D42" s="3" t="s">
        <v>162</v>
      </c>
      <c r="E42" s="3" t="s">
        <v>163</v>
      </c>
      <c r="F42" s="3" t="s">
        <v>70</v>
      </c>
      <c r="G42" s="13" t="s">
        <v>164</v>
      </c>
      <c r="H42" s="22">
        <v>4</v>
      </c>
      <c r="I42" s="21">
        <v>152327424.25</v>
      </c>
      <c r="J42" s="17">
        <v>106905530.25000001</v>
      </c>
      <c r="K42" s="19">
        <v>2</v>
      </c>
      <c r="L42" s="17">
        <v>43056376.819999993</v>
      </c>
      <c r="M42" s="17">
        <v>41864048.49000001</v>
      </c>
      <c r="N42" s="7">
        <v>0</v>
      </c>
      <c r="O42" s="6">
        <v>0</v>
      </c>
      <c r="P42" s="6">
        <v>0</v>
      </c>
      <c r="Q42" s="7">
        <v>0</v>
      </c>
      <c r="R42" s="12">
        <v>0</v>
      </c>
      <c r="S42" s="12">
        <v>0</v>
      </c>
      <c r="T42" s="18">
        <v>0</v>
      </c>
      <c r="U42" s="12">
        <v>0</v>
      </c>
      <c r="V42" s="12">
        <v>0</v>
      </c>
      <c r="W42" s="18">
        <v>2</v>
      </c>
      <c r="X42" s="12">
        <v>109271047.43000001</v>
      </c>
      <c r="Y42" s="12">
        <v>65041481.760000005</v>
      </c>
      <c r="Z42" s="12">
        <v>47104689.9234</v>
      </c>
      <c r="AA42" s="14">
        <v>1.3807856896153694</v>
      </c>
    </row>
    <row r="43" spans="1:27" x14ac:dyDescent="0.3">
      <c r="A43" s="2">
        <v>35</v>
      </c>
      <c r="B43" s="4">
        <v>6</v>
      </c>
      <c r="C43" s="20" t="s">
        <v>165</v>
      </c>
      <c r="D43" s="3" t="s">
        <v>166</v>
      </c>
      <c r="E43" s="3" t="s">
        <v>167</v>
      </c>
      <c r="F43" s="3" t="s">
        <v>98</v>
      </c>
      <c r="G43" s="10" t="s">
        <v>99</v>
      </c>
      <c r="H43" s="22">
        <v>1</v>
      </c>
      <c r="I43" s="21">
        <v>13577018.330000002</v>
      </c>
      <c r="J43" s="17">
        <v>13305477.969999999</v>
      </c>
      <c r="K43" s="19">
        <v>0</v>
      </c>
      <c r="L43" s="17">
        <v>0</v>
      </c>
      <c r="M43" s="17">
        <v>0</v>
      </c>
      <c r="N43" s="7">
        <v>0</v>
      </c>
      <c r="O43" s="6">
        <v>0</v>
      </c>
      <c r="P43" s="6">
        <v>0</v>
      </c>
      <c r="Q43" s="7">
        <v>0</v>
      </c>
      <c r="R43" s="12">
        <v>0</v>
      </c>
      <c r="S43" s="12">
        <v>0</v>
      </c>
      <c r="T43" s="18">
        <v>0</v>
      </c>
      <c r="U43" s="12">
        <v>0</v>
      </c>
      <c r="V43" s="12">
        <v>0</v>
      </c>
      <c r="W43" s="18">
        <v>1</v>
      </c>
      <c r="X43" s="12">
        <v>13577018.330000002</v>
      </c>
      <c r="Y43" s="12">
        <v>13305477.969999999</v>
      </c>
      <c r="Z43" s="12">
        <v>13305477.969999999</v>
      </c>
      <c r="AA43" s="14">
        <v>1</v>
      </c>
    </row>
    <row r="44" spans="1:27" ht="31.2" x14ac:dyDescent="0.3">
      <c r="A44" s="2">
        <v>36</v>
      </c>
      <c r="B44" s="4">
        <v>7</v>
      </c>
      <c r="C44" s="20" t="s">
        <v>168</v>
      </c>
      <c r="D44" s="3" t="s">
        <v>169</v>
      </c>
      <c r="E44" s="3" t="s">
        <v>170</v>
      </c>
      <c r="F44" s="3" t="s">
        <v>171</v>
      </c>
      <c r="G44" s="13" t="s">
        <v>172</v>
      </c>
      <c r="H44" s="22">
        <v>12</v>
      </c>
      <c r="I44" s="12">
        <v>165007090.99999997</v>
      </c>
      <c r="J44" s="12">
        <v>148179807.37</v>
      </c>
      <c r="K44" s="19">
        <v>0</v>
      </c>
      <c r="L44" s="17">
        <v>0</v>
      </c>
      <c r="M44" s="17">
        <v>0</v>
      </c>
      <c r="N44" s="7">
        <v>0</v>
      </c>
      <c r="O44" s="6">
        <v>0</v>
      </c>
      <c r="P44" s="6">
        <v>0</v>
      </c>
      <c r="Q44" s="7">
        <v>2</v>
      </c>
      <c r="R44" s="6">
        <v>24982184.399999999</v>
      </c>
      <c r="S44" s="6">
        <v>24482540.670000002</v>
      </c>
      <c r="T44" s="4">
        <v>0</v>
      </c>
      <c r="U44" s="17">
        <v>0</v>
      </c>
      <c r="V44" s="17">
        <v>0</v>
      </c>
      <c r="W44" s="16">
        <v>10</v>
      </c>
      <c r="X44" s="17">
        <v>140024906.59999999</v>
      </c>
      <c r="Y44" s="17">
        <v>123697266.69999999</v>
      </c>
      <c r="Z44" s="12">
        <v>74338537.484903991</v>
      </c>
      <c r="AA44" s="14">
        <v>1.9933107696676309</v>
      </c>
    </row>
    <row r="45" spans="1:27" ht="31.2" x14ac:dyDescent="0.3">
      <c r="A45" s="2">
        <v>37</v>
      </c>
      <c r="B45" s="4">
        <v>7</v>
      </c>
      <c r="C45" s="20" t="s">
        <v>173</v>
      </c>
      <c r="D45" s="3" t="s">
        <v>174</v>
      </c>
      <c r="E45" s="3" t="s">
        <v>170</v>
      </c>
      <c r="F45" s="3" t="s">
        <v>175</v>
      </c>
      <c r="G45" s="3" t="s">
        <v>176</v>
      </c>
      <c r="H45" s="22">
        <v>1</v>
      </c>
      <c r="I45" s="12">
        <v>404908.52</v>
      </c>
      <c r="J45" s="12">
        <v>319841.14999999997</v>
      </c>
      <c r="K45" s="19">
        <v>0</v>
      </c>
      <c r="L45" s="17">
        <v>0</v>
      </c>
      <c r="M45" s="17">
        <v>0</v>
      </c>
      <c r="N45" s="7">
        <v>0</v>
      </c>
      <c r="O45" s="6">
        <v>0</v>
      </c>
      <c r="P45" s="6">
        <v>0</v>
      </c>
      <c r="Q45" s="7">
        <v>0</v>
      </c>
      <c r="R45" s="6">
        <v>0</v>
      </c>
      <c r="S45" s="6">
        <v>0</v>
      </c>
      <c r="T45" s="4">
        <v>0</v>
      </c>
      <c r="U45" s="17">
        <v>0</v>
      </c>
      <c r="V45" s="17">
        <v>0</v>
      </c>
      <c r="W45" s="16">
        <v>1</v>
      </c>
      <c r="X45" s="17">
        <v>404908.52</v>
      </c>
      <c r="Y45" s="17">
        <v>319841.14999999997</v>
      </c>
      <c r="Z45" s="12">
        <v>319841.14999999997</v>
      </c>
      <c r="AA45" s="14">
        <v>1</v>
      </c>
    </row>
    <row r="46" spans="1:27" ht="31.2" x14ac:dyDescent="0.3">
      <c r="A46" s="2">
        <v>38</v>
      </c>
      <c r="B46" s="4">
        <v>7</v>
      </c>
      <c r="C46" s="20" t="s">
        <v>177</v>
      </c>
      <c r="D46" s="3" t="s">
        <v>178</v>
      </c>
      <c r="E46" s="3" t="s">
        <v>179</v>
      </c>
      <c r="F46" s="3" t="s">
        <v>180</v>
      </c>
      <c r="G46" s="13" t="s">
        <v>181</v>
      </c>
      <c r="H46" s="22">
        <v>6</v>
      </c>
      <c r="I46" s="12">
        <v>47610405.579999998</v>
      </c>
      <c r="J46" s="12">
        <v>42634447.390000001</v>
      </c>
      <c r="K46" s="19">
        <v>1</v>
      </c>
      <c r="L46" s="17">
        <v>6689009.7700000014</v>
      </c>
      <c r="M46" s="17">
        <v>6413298.8299999982</v>
      </c>
      <c r="N46" s="7">
        <v>0</v>
      </c>
      <c r="O46" s="6">
        <v>0</v>
      </c>
      <c r="P46" s="6">
        <v>0</v>
      </c>
      <c r="Q46" s="7">
        <v>2</v>
      </c>
      <c r="R46" s="6">
        <v>15603111.16</v>
      </c>
      <c r="S46" s="6">
        <v>15283523.91</v>
      </c>
      <c r="T46" s="4">
        <v>1</v>
      </c>
      <c r="U46" s="17">
        <v>13387356.479999997</v>
      </c>
      <c r="V46" s="17">
        <v>10164051.789999999</v>
      </c>
      <c r="W46" s="16">
        <v>2</v>
      </c>
      <c r="X46" s="17">
        <v>11930928.17</v>
      </c>
      <c r="Y46" s="17">
        <v>10773572.859999999</v>
      </c>
      <c r="Z46" s="12">
        <v>30518863.3475</v>
      </c>
      <c r="AA46" s="14">
        <v>1.3969867391372708</v>
      </c>
    </row>
    <row r="47" spans="1:27" ht="31.2" x14ac:dyDescent="0.3">
      <c r="A47" s="2">
        <v>39</v>
      </c>
      <c r="B47" s="4">
        <v>7</v>
      </c>
      <c r="C47" s="20" t="s">
        <v>182</v>
      </c>
      <c r="D47" s="3" t="s">
        <v>183</v>
      </c>
      <c r="E47" s="3" t="s">
        <v>179</v>
      </c>
      <c r="F47" s="3" t="s">
        <v>98</v>
      </c>
      <c r="G47" s="10" t="s">
        <v>99</v>
      </c>
      <c r="H47" s="22">
        <v>1</v>
      </c>
      <c r="I47" s="12">
        <v>5453867.8399999999</v>
      </c>
      <c r="J47" s="12">
        <v>4869016.2799999993</v>
      </c>
      <c r="K47" s="19">
        <v>0</v>
      </c>
      <c r="L47" s="17">
        <v>0</v>
      </c>
      <c r="M47" s="17">
        <v>0</v>
      </c>
      <c r="N47" s="7">
        <v>0</v>
      </c>
      <c r="O47" s="6">
        <v>0</v>
      </c>
      <c r="P47" s="6">
        <v>0</v>
      </c>
      <c r="Q47" s="7">
        <v>0</v>
      </c>
      <c r="R47" s="6">
        <v>0</v>
      </c>
      <c r="S47" s="6">
        <v>0</v>
      </c>
      <c r="T47" s="4">
        <v>0</v>
      </c>
      <c r="U47" s="17">
        <v>0</v>
      </c>
      <c r="V47" s="17">
        <v>0</v>
      </c>
      <c r="W47" s="16">
        <v>1</v>
      </c>
      <c r="X47" s="17">
        <v>5453867.8399999999</v>
      </c>
      <c r="Y47" s="17">
        <v>4869016.2799999993</v>
      </c>
      <c r="Z47" s="12">
        <v>4869016.2799999993</v>
      </c>
      <c r="AA47" s="14">
        <v>1</v>
      </c>
    </row>
    <row r="48" spans="1:27" ht="46.8" x14ac:dyDescent="0.3">
      <c r="A48" s="2">
        <v>40</v>
      </c>
      <c r="B48" s="4">
        <v>8</v>
      </c>
      <c r="C48" s="23" t="s">
        <v>184</v>
      </c>
      <c r="D48" s="4" t="s">
        <v>185</v>
      </c>
      <c r="E48" s="4" t="s">
        <v>186</v>
      </c>
      <c r="F48" s="4" t="s">
        <v>187</v>
      </c>
      <c r="G48" s="4" t="s">
        <v>188</v>
      </c>
      <c r="H48" s="24">
        <v>17</v>
      </c>
      <c r="I48" s="17">
        <v>572664725.27999985</v>
      </c>
      <c r="J48" s="17">
        <v>495922622.14999992</v>
      </c>
      <c r="K48" s="4">
        <v>1</v>
      </c>
      <c r="L48" s="17">
        <v>38987572.170000009</v>
      </c>
      <c r="M48" s="17">
        <v>28869523.490000002</v>
      </c>
      <c r="N48" s="7">
        <v>0</v>
      </c>
      <c r="O48" s="6">
        <v>0</v>
      </c>
      <c r="P48" s="6">
        <v>0</v>
      </c>
      <c r="Q48" s="7">
        <v>0</v>
      </c>
      <c r="R48" s="25">
        <v>0</v>
      </c>
      <c r="S48" s="25">
        <v>0</v>
      </c>
      <c r="T48" s="4">
        <v>4</v>
      </c>
      <c r="U48" s="17">
        <v>200244888.63999999</v>
      </c>
      <c r="V48" s="17">
        <v>162611887.59999999</v>
      </c>
      <c r="W48" s="16">
        <v>12</v>
      </c>
      <c r="X48" s="17">
        <v>333432264.46999997</v>
      </c>
      <c r="Y48" s="17">
        <v>304441211.05999994</v>
      </c>
      <c r="Z48" s="12">
        <v>410506298.14818001</v>
      </c>
      <c r="AA48" s="26">
        <v>1.2080755505753222</v>
      </c>
    </row>
    <row r="49" spans="1:27" ht="46.8" x14ac:dyDescent="0.3">
      <c r="A49" s="2">
        <v>41</v>
      </c>
      <c r="B49" s="4">
        <v>8</v>
      </c>
      <c r="C49" s="23" t="s">
        <v>189</v>
      </c>
      <c r="D49" s="4" t="s">
        <v>190</v>
      </c>
      <c r="E49" s="4" t="s">
        <v>191</v>
      </c>
      <c r="F49" s="4" t="s">
        <v>192</v>
      </c>
      <c r="G49" s="4" t="s">
        <v>122</v>
      </c>
      <c r="H49" s="24">
        <v>1</v>
      </c>
      <c r="I49" s="17">
        <v>28784303.990000002</v>
      </c>
      <c r="J49" s="17">
        <v>24757035.63000001</v>
      </c>
      <c r="K49" s="4">
        <v>0</v>
      </c>
      <c r="L49" s="17">
        <v>0</v>
      </c>
      <c r="M49" s="17">
        <v>0</v>
      </c>
      <c r="N49" s="7">
        <v>1</v>
      </c>
      <c r="O49" s="6">
        <v>28784303.990000002</v>
      </c>
      <c r="P49" s="6">
        <v>24757035.63000001</v>
      </c>
      <c r="Q49" s="7">
        <v>0</v>
      </c>
      <c r="R49" s="25">
        <v>0</v>
      </c>
      <c r="S49" s="25">
        <v>0</v>
      </c>
      <c r="T49" s="4">
        <v>0</v>
      </c>
      <c r="U49" s="17">
        <v>0</v>
      </c>
      <c r="V49" s="17">
        <v>0</v>
      </c>
      <c r="W49" s="16">
        <v>0</v>
      </c>
      <c r="X49" s="17">
        <v>0</v>
      </c>
      <c r="Y49" s="17">
        <v>0</v>
      </c>
      <c r="Z49" s="12">
        <v>211137886.74720001</v>
      </c>
      <c r="AA49" s="26">
        <v>0.11725529705448907</v>
      </c>
    </row>
    <row r="50" spans="1:27" ht="46.8" x14ac:dyDescent="0.3">
      <c r="A50" s="2">
        <v>42</v>
      </c>
      <c r="B50" s="4">
        <v>8</v>
      </c>
      <c r="C50" s="23" t="s">
        <v>193</v>
      </c>
      <c r="D50" s="4" t="s">
        <v>194</v>
      </c>
      <c r="E50" s="4" t="s">
        <v>186</v>
      </c>
      <c r="F50" s="3" t="s">
        <v>98</v>
      </c>
      <c r="G50" s="27" t="s">
        <v>99</v>
      </c>
      <c r="H50" s="24">
        <v>6</v>
      </c>
      <c r="I50" s="17">
        <v>87689800.810000002</v>
      </c>
      <c r="J50" s="17">
        <v>61329191.560000002</v>
      </c>
      <c r="K50" s="4">
        <v>0</v>
      </c>
      <c r="L50" s="17">
        <v>0</v>
      </c>
      <c r="M50" s="17">
        <v>0</v>
      </c>
      <c r="N50" s="7">
        <v>0</v>
      </c>
      <c r="O50" s="6">
        <v>0</v>
      </c>
      <c r="P50" s="6">
        <v>0</v>
      </c>
      <c r="Q50" s="7">
        <v>0</v>
      </c>
      <c r="R50" s="25">
        <v>0</v>
      </c>
      <c r="S50" s="25">
        <v>0</v>
      </c>
      <c r="T50" s="4">
        <v>0</v>
      </c>
      <c r="U50" s="17">
        <v>0</v>
      </c>
      <c r="V50" s="17">
        <v>0</v>
      </c>
      <c r="W50" s="4">
        <v>6</v>
      </c>
      <c r="X50" s="17">
        <v>87689800.810000002</v>
      </c>
      <c r="Y50" s="17">
        <v>61329191.560000002</v>
      </c>
      <c r="Z50" s="12">
        <v>61329191.560000002</v>
      </c>
      <c r="AA50" s="26">
        <v>1</v>
      </c>
    </row>
    <row r="51" spans="1:27" x14ac:dyDescent="0.3">
      <c r="A51" s="2">
        <v>43</v>
      </c>
      <c r="B51" s="4">
        <v>8</v>
      </c>
      <c r="C51" s="23" t="s">
        <v>195</v>
      </c>
      <c r="D51" s="4" t="s">
        <v>196</v>
      </c>
      <c r="E51" s="4" t="s">
        <v>197</v>
      </c>
      <c r="F51" s="13" t="s">
        <v>133</v>
      </c>
      <c r="G51" s="4" t="s">
        <v>198</v>
      </c>
      <c r="H51" s="24">
        <v>26</v>
      </c>
      <c r="I51" s="17">
        <v>518013851.95710003</v>
      </c>
      <c r="J51" s="17">
        <v>354954529.24914807</v>
      </c>
      <c r="K51" s="4">
        <v>6</v>
      </c>
      <c r="L51" s="17">
        <v>170904857.71710002</v>
      </c>
      <c r="M51" s="17">
        <v>78737118</v>
      </c>
      <c r="N51" s="7">
        <v>4</v>
      </c>
      <c r="O51" s="6">
        <v>75697672.599999994</v>
      </c>
      <c r="P51" s="6">
        <v>55044707.75</v>
      </c>
      <c r="Q51" s="7">
        <v>2</v>
      </c>
      <c r="R51" s="17">
        <v>65328180.530000001</v>
      </c>
      <c r="S51" s="17">
        <v>34393555.309148096</v>
      </c>
      <c r="T51" s="4">
        <v>1</v>
      </c>
      <c r="U51" s="17">
        <v>18317016.800000001</v>
      </c>
      <c r="V51" s="17">
        <v>17812831.630000003</v>
      </c>
      <c r="W51" s="4">
        <v>7</v>
      </c>
      <c r="X51" s="17">
        <v>106423924.58000001</v>
      </c>
      <c r="Y51" s="17">
        <v>94908816.569999993</v>
      </c>
      <c r="Z51" s="12">
        <v>119131223.740969</v>
      </c>
      <c r="AA51" s="26">
        <v>2.6818367328604542</v>
      </c>
    </row>
    <row r="52" spans="1:27" ht="46.8" x14ac:dyDescent="0.3">
      <c r="A52" s="2">
        <v>44</v>
      </c>
      <c r="B52" s="4">
        <v>8</v>
      </c>
      <c r="C52" s="23" t="s">
        <v>199</v>
      </c>
      <c r="D52" s="4" t="s">
        <v>200</v>
      </c>
      <c r="E52" s="4" t="s">
        <v>201</v>
      </c>
      <c r="F52" s="2" t="s">
        <v>65</v>
      </c>
      <c r="G52" s="27" t="s">
        <v>66</v>
      </c>
      <c r="H52" s="24">
        <v>9</v>
      </c>
      <c r="I52" s="17">
        <v>93263814.409999996</v>
      </c>
      <c r="J52" s="17">
        <v>72022398.000000015</v>
      </c>
      <c r="K52" s="4">
        <v>1</v>
      </c>
      <c r="L52" s="17">
        <v>3661333.11</v>
      </c>
      <c r="M52" s="17">
        <v>2698553.92</v>
      </c>
      <c r="N52" s="7">
        <v>0</v>
      </c>
      <c r="O52" s="6">
        <v>0</v>
      </c>
      <c r="P52" s="6">
        <v>0</v>
      </c>
      <c r="Q52" s="7">
        <v>0</v>
      </c>
      <c r="R52" s="25">
        <v>0</v>
      </c>
      <c r="S52" s="25">
        <v>0</v>
      </c>
      <c r="T52" s="4">
        <v>0</v>
      </c>
      <c r="U52" s="17">
        <v>0</v>
      </c>
      <c r="V52" s="17">
        <v>0</v>
      </c>
      <c r="W52" s="4">
        <v>8</v>
      </c>
      <c r="X52" s="17">
        <v>89602481.299999997</v>
      </c>
      <c r="Y52" s="17">
        <v>69323844.080000013</v>
      </c>
      <c r="Z52" s="12">
        <v>69323844.079999998</v>
      </c>
      <c r="AA52" s="26">
        <v>1</v>
      </c>
    </row>
    <row r="53" spans="1:27" ht="46.8" x14ac:dyDescent="0.3">
      <c r="A53" s="2">
        <v>45</v>
      </c>
      <c r="B53" s="4">
        <v>9</v>
      </c>
      <c r="C53" s="23" t="s">
        <v>202</v>
      </c>
      <c r="D53" s="4" t="s">
        <v>203</v>
      </c>
      <c r="E53" s="4" t="s">
        <v>204</v>
      </c>
      <c r="F53" s="13" t="s">
        <v>205</v>
      </c>
      <c r="G53" s="28" t="s">
        <v>206</v>
      </c>
      <c r="H53" s="24">
        <v>2</v>
      </c>
      <c r="I53" s="17">
        <v>111112449.31</v>
      </c>
      <c r="J53" s="17">
        <v>111112449.31</v>
      </c>
      <c r="K53" s="4">
        <v>0</v>
      </c>
      <c r="L53" s="17">
        <v>0</v>
      </c>
      <c r="M53" s="17">
        <v>0</v>
      </c>
      <c r="N53" s="7">
        <v>0</v>
      </c>
      <c r="O53" s="6">
        <v>0</v>
      </c>
      <c r="P53" s="6">
        <v>0</v>
      </c>
      <c r="Q53" s="7">
        <v>0</v>
      </c>
      <c r="R53" s="25">
        <v>0</v>
      </c>
      <c r="S53" s="25">
        <v>0</v>
      </c>
      <c r="T53" s="4">
        <v>0</v>
      </c>
      <c r="U53" s="17">
        <v>0</v>
      </c>
      <c r="V53" s="17">
        <v>0</v>
      </c>
      <c r="W53" s="4">
        <v>2</v>
      </c>
      <c r="X53" s="17">
        <v>111112449.31</v>
      </c>
      <c r="Y53" s="17">
        <v>111112449.31</v>
      </c>
      <c r="Z53" s="12">
        <v>246434005.30320001</v>
      </c>
      <c r="AA53" s="26">
        <v>0.38329999999999997</v>
      </c>
    </row>
    <row r="54" spans="1:27" s="36" customFormat="1" x14ac:dyDescent="0.3">
      <c r="G54" s="37"/>
      <c r="H54" s="37"/>
      <c r="I54" s="38"/>
      <c r="J54" s="39"/>
      <c r="AA54" s="40"/>
    </row>
    <row r="55" spans="1:27" s="36" customFormat="1" x14ac:dyDescent="0.3">
      <c r="G55" s="37"/>
      <c r="H55" s="37"/>
      <c r="I55" s="38"/>
      <c r="J55" s="39"/>
      <c r="AA55" s="40"/>
    </row>
    <row r="56" spans="1:27" s="36" customFormat="1" x14ac:dyDescent="0.3">
      <c r="G56" s="37"/>
      <c r="H56" s="37"/>
      <c r="I56" s="38"/>
      <c r="J56" s="39"/>
      <c r="AA56" s="40"/>
    </row>
  </sheetData>
  <autoFilter ref="T5:T53" xr:uid="{2C3CE2F0-0C23-4F93-97CE-9D45C0CEFC97}"/>
  <mergeCells count="15">
    <mergeCell ref="A5:AA6"/>
    <mergeCell ref="A7:A8"/>
    <mergeCell ref="B7:B8"/>
    <mergeCell ref="C7:C8"/>
    <mergeCell ref="D7:D8"/>
    <mergeCell ref="E7:E8"/>
    <mergeCell ref="F7:F8"/>
    <mergeCell ref="G7:G8"/>
    <mergeCell ref="H7:J7"/>
    <mergeCell ref="K7:M7"/>
    <mergeCell ref="N7:P7"/>
    <mergeCell ref="Q7:S7"/>
    <mergeCell ref="T7:V7"/>
    <mergeCell ref="Z7:Z8"/>
    <mergeCell ref="AA7:AA8"/>
  </mergeCells>
  <printOptions horizontalCentered="1"/>
  <pageMargins left="0.23622047244094491" right="0" top="0.74803149606299213" bottom="0.74803149606299213" header="0.31496062992125984" footer="0.31496062992125984"/>
  <pageSetup paperSize="8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Situatie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Pascau</dc:creator>
  <cp:lastModifiedBy>Alexandra Pascau</cp:lastModifiedBy>
  <cp:lastPrinted>2025-09-02T11:10:49Z</cp:lastPrinted>
  <dcterms:created xsi:type="dcterms:W3CDTF">2025-09-02T10:35:09Z</dcterms:created>
  <dcterms:modified xsi:type="dcterms:W3CDTF">2025-09-08T08:43:44Z</dcterms:modified>
</cp:coreProperties>
</file>